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HORS ALL FILE 2018-BACK UP\NORA'S FILE\BUDGET CALL\2022 BUDGET CALL\"/>
    </mc:Choice>
  </mc:AlternateContent>
  <bookViews>
    <workbookView xWindow="0" yWindow="0" windowWidth="24000" windowHeight="6900" activeTab="1"/>
  </bookViews>
  <sheets>
    <sheet name="2022 budgetforum " sheetId="18" r:id="rId1"/>
    <sheet name="2022 budget hearing" sheetId="16" r:id="rId2"/>
    <sheet name="2015 BUDGET FORUM " sheetId="7" state="hidden" r:id="rId3"/>
    <sheet name="2014 BUDGET FORUM" sheetId="1" state="hidden" r:id="rId4"/>
    <sheet name="2014 BUDGET CALENDAR" sheetId="3" state="hidden" r:id="rId5"/>
    <sheet name="BUDGET HEARING 2014" sheetId="2" state="hidden" r:id="rId6"/>
    <sheet name="BUDGET HEARING 2015" sheetId="6" state="hidden" r:id="rId7"/>
    <sheet name="PROGRAM forum2015" sheetId="4" state="hidden" r:id="rId8"/>
    <sheet name="2015 budget meeting per sbu" sheetId="5" state="hidden" r:id="rId9"/>
  </sheets>
  <definedNames>
    <definedName name="_xlnm.Print_Area" localSheetId="4">'2014 BUDGET CALENDAR'!$A$1:$I$47</definedName>
    <definedName name="_xlnm.Print_Area" localSheetId="3">'2014 BUDGET FORUM'!$A$1:$C$61</definedName>
    <definedName name="_xlnm.Print_Area" localSheetId="2">'2015 BUDGET FORUM '!$A$1:$C$68</definedName>
    <definedName name="_xlnm.Print_Area" localSheetId="8">'2015 budget meeting per sbu'!$A$1:$D$63</definedName>
    <definedName name="_xlnm.Print_Area" localSheetId="1">'2022 budget hearing'!$A$3:$D$83</definedName>
    <definedName name="_xlnm.Print_Area" localSheetId="0">'2022 budgetforum '!$A$1:$D$88</definedName>
    <definedName name="_xlnm.Print_Area" localSheetId="5">'BUDGET HEARING 2014'!$A$1:$D$62</definedName>
    <definedName name="_xlnm.Print_Area" localSheetId="6">'BUDGET HEARING 2015'!$A$1:$D$67</definedName>
    <definedName name="_xlnm.Print_Area" localSheetId="7">'PROGRAM forum2015'!$A$1:$E$41</definedName>
  </definedNames>
  <calcPr calcId="162913"/>
</workbook>
</file>

<file path=xl/calcChain.xml><?xml version="1.0" encoding="utf-8"?>
<calcChain xmlns="http://schemas.openxmlformats.org/spreadsheetml/2006/main">
  <c r="I10" i="7" l="1"/>
  <c r="I25" i="7"/>
  <c r="I44" i="7"/>
  <c r="A56" i="7"/>
  <c r="A57" i="7" s="1"/>
  <c r="A58" i="7" s="1"/>
  <c r="A59" i="7" s="1"/>
  <c r="A60" i="7" s="1"/>
  <c r="A61" i="7" s="1"/>
  <c r="A62" i="7" s="1"/>
  <c r="A63" i="7" s="1"/>
  <c r="A46" i="7"/>
  <c r="A47" i="7" s="1"/>
  <c r="A48" i="7" s="1"/>
  <c r="A49" i="7" s="1"/>
  <c r="A50" i="7" s="1"/>
  <c r="A51" i="7" s="1"/>
  <c r="A52" i="7" s="1"/>
  <c r="A26" i="7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40" i="7" s="1"/>
  <c r="A41" i="7" s="1"/>
  <c r="A42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71" i="7" l="1"/>
  <c r="I65" i="7"/>
  <c r="I69" i="7" s="1"/>
  <c r="I55" i="7"/>
  <c r="I39" i="7"/>
  <c r="E65" i="7" l="1"/>
  <c r="E69" i="7" s="1"/>
  <c r="D46" i="3" l="1"/>
  <c r="H36" i="3"/>
  <c r="E62" i="1" l="1"/>
  <c r="E66" i="1" s="1"/>
</calcChain>
</file>

<file path=xl/sharedStrings.xml><?xml version="1.0" encoding="utf-8"?>
<sst xmlns="http://schemas.openxmlformats.org/spreadsheetml/2006/main" count="1122" uniqueCount="304">
  <si>
    <t>INTERNAL SERVICES GROUP</t>
  </si>
  <si>
    <t>AVIATION AND MARITIME GROUP</t>
  </si>
  <si>
    <t>PUBLIC  SERVICES GROUP</t>
  </si>
  <si>
    <t>BUSINESS AND INVESTMENT GROUP</t>
  </si>
  <si>
    <t>SCHEDULE</t>
  </si>
  <si>
    <t>CHAIRMAN &amp; ADMINISTRATOR AND REGULATORY GROUP</t>
  </si>
  <si>
    <t>3:30 - 5:00 P.M.</t>
  </si>
  <si>
    <t>Office of the SDA for Internal Services</t>
  </si>
  <si>
    <t>Office of the DA for Administration</t>
  </si>
  <si>
    <t>Human Resource &amp; Management Dept.</t>
  </si>
  <si>
    <t>Procurement &amp; Property Management Dept.</t>
  </si>
  <si>
    <t>Office Services Dept.</t>
  </si>
  <si>
    <t>Office of the DA for Legal Affairs</t>
  </si>
  <si>
    <t>Legal Dept.</t>
  </si>
  <si>
    <t>Labor Dept.</t>
  </si>
  <si>
    <t>Office of the DA for Finance</t>
  </si>
  <si>
    <t>Accounting Dept.</t>
  </si>
  <si>
    <t xml:space="preserve">Financial Control &amp; Analysis Dept </t>
  </si>
  <si>
    <t>Treasury Dept.</t>
  </si>
  <si>
    <t>Information Technology Dept.</t>
  </si>
  <si>
    <t>Board of Directors</t>
  </si>
  <si>
    <t>Chairman &amp; Administrator's Office</t>
  </si>
  <si>
    <t>Board Secretariat</t>
  </si>
  <si>
    <t>Intelligence Office</t>
  </si>
  <si>
    <t>Internal Audit Services</t>
  </si>
  <si>
    <t>Planning and Development Office</t>
  </si>
  <si>
    <t>Office of the DA for Corporate Communications</t>
  </si>
  <si>
    <t>Public Relations Office</t>
  </si>
  <si>
    <t>Media Production Office</t>
  </si>
  <si>
    <t>Office of the SDA for Regulatory Group</t>
  </si>
  <si>
    <t>Safety Dept.</t>
  </si>
  <si>
    <t>Ecology Center</t>
  </si>
  <si>
    <t>Transportation &amp; Communication Dept.</t>
  </si>
  <si>
    <t>Office of the SDA for Aviation &amp; Maritime Operations</t>
  </si>
  <si>
    <t>Airport Dept.</t>
  </si>
  <si>
    <t>Seaport Dept.</t>
  </si>
  <si>
    <t>Trade Facilitation &amp; Compliance</t>
  </si>
  <si>
    <t>Fire Dept.</t>
  </si>
  <si>
    <t>Law Enforcement Dept.</t>
  </si>
  <si>
    <t>Public Health Department</t>
  </si>
  <si>
    <t>Office of the DA for Public Works &amp; Technical Services</t>
  </si>
  <si>
    <t>Engineering Services</t>
  </si>
  <si>
    <t>Construction and Maintenance Dept.</t>
  </si>
  <si>
    <t>Office of the SDA for Business &amp; Investment</t>
  </si>
  <si>
    <t>Land and Asset Management Dept.</t>
  </si>
  <si>
    <t xml:space="preserve">General Business and Investment </t>
  </si>
  <si>
    <t>Business &amp; Investment - Leisure</t>
  </si>
  <si>
    <t>Business &amp; Investment - Manufacturing &amp; Maritime</t>
  </si>
  <si>
    <t>Business &amp; Investment - ICT</t>
  </si>
  <si>
    <t>Office of the DA for Tourism</t>
  </si>
  <si>
    <t>Tourism Dept.</t>
  </si>
  <si>
    <t>Business &amp; Investment - Logistics</t>
  </si>
  <si>
    <t>16 June 2014, Monday</t>
  </si>
  <si>
    <t>CY 2015 BUDGET FORUM/WORKSHOP</t>
  </si>
  <si>
    <t>Board Room, Bldg. 229</t>
  </si>
  <si>
    <t>Note:</t>
  </si>
  <si>
    <t>2 pax per dept.</t>
  </si>
  <si>
    <t>invite PPMD for APP/PPMP</t>
  </si>
  <si>
    <t>STRATEGIC BUSINESS UNIT / DEPARTMENT / OFFICE</t>
  </si>
  <si>
    <t>SBU / DEPARTMENT / OFFICE</t>
  </si>
  <si>
    <t>BUDGET OFFICER</t>
  </si>
  <si>
    <t>BUDGET HEARING SCHEDULE</t>
  </si>
  <si>
    <t>Pat Monasterio</t>
  </si>
  <si>
    <t>8:30 - 11:30 A.M.</t>
  </si>
  <si>
    <t>Ciel Fabros</t>
  </si>
  <si>
    <t>Boy Peñas</t>
  </si>
  <si>
    <t>REGULATORY GROUP</t>
  </si>
  <si>
    <t>Lina Sarmiento</t>
  </si>
  <si>
    <t>Nora Sevillejo</t>
  </si>
  <si>
    <t>CHAIRMAN &amp; ADMINISTRATOR'S GROUP</t>
  </si>
  <si>
    <t>Amy Fernandez</t>
  </si>
  <si>
    <t>Jo Smallwood</t>
  </si>
  <si>
    <t>Ester Tamayo</t>
  </si>
  <si>
    <t>Note: 2 pax per dept.</t>
  </si>
  <si>
    <t>Venue: Board Room, Bldg. 229</t>
  </si>
  <si>
    <t>SUBIC BAY METROPOLITAN AUTHORITY</t>
  </si>
  <si>
    <t>2015 BUDGET CALENDAR (FINAL)</t>
  </si>
  <si>
    <t>NO.</t>
  </si>
  <si>
    <t>ACTIVITY</t>
  </si>
  <si>
    <t>TARGET DATE</t>
  </si>
  <si>
    <t>ACTION BY</t>
  </si>
  <si>
    <t>NOTES / REMINDERS</t>
  </si>
  <si>
    <t>1.</t>
  </si>
  <si>
    <t>Issuance of the Budget Call for 2015 COB and 2016 - 2017 Budget Estimates including Target Amounts for specific Expense Account</t>
  </si>
  <si>
    <t>FCAD</t>
  </si>
  <si>
    <t>2.</t>
  </si>
  <si>
    <t>Budget Forum on 2015 COB and 2016 - 2017 Budget Estimates</t>
  </si>
  <si>
    <t>3.</t>
  </si>
  <si>
    <t>a.1</t>
  </si>
  <si>
    <t>a.</t>
  </si>
  <si>
    <t>Preparation and Submission of Projects/Budget Requirements to designated Expense Account Managers (EAM)</t>
  </si>
  <si>
    <t>June 17 - 30, 2014</t>
  </si>
  <si>
    <t>ALL DEPTS / OFFICES</t>
  </si>
  <si>
    <t>10 DAYS</t>
  </si>
  <si>
    <t>a.2</t>
  </si>
  <si>
    <t>Evaluation, consolidation and scheduling of the submitted Projects / Budget Requirements by Year (2015 - 2017). Preparation of the Project Procurement Management Plans (PPMPs) for the proposed 2015 Projects / Budget Management.</t>
  </si>
  <si>
    <t>July 01 - 16, 2014</t>
  </si>
  <si>
    <t>ALL EAMs</t>
  </si>
  <si>
    <t>12 DAYS</t>
  </si>
  <si>
    <t>a.3</t>
  </si>
  <si>
    <t>Submission of the PPMPs covering the consolidated Projects / Budget Requirements by the EAM to FCAD.</t>
  </si>
  <si>
    <t>July 16 - 17, 2014</t>
  </si>
  <si>
    <t>2 DAYS</t>
  </si>
  <si>
    <t>b.</t>
  </si>
  <si>
    <t>Budget for All Other Accounts (ex. Travel, Training, etc.)</t>
  </si>
  <si>
    <t>b.1</t>
  </si>
  <si>
    <t>June 17 - July 4,  2014</t>
  </si>
  <si>
    <t>b.2</t>
  </si>
  <si>
    <t>Preparation of the PPMPs covering Budget Estimates of All Other Expense Accounts,</t>
  </si>
  <si>
    <t>b.3</t>
  </si>
  <si>
    <t>July 7 - 8,  2014</t>
  </si>
  <si>
    <t>c.</t>
  </si>
  <si>
    <t>Review / Evaluation of PPMPs</t>
  </si>
  <si>
    <t>July 9 - 25,  2014</t>
  </si>
  <si>
    <t>4.</t>
  </si>
  <si>
    <t>2014 Midyear Review and Re-budgetting of Projects to 2015</t>
  </si>
  <si>
    <t>Preparation and Distribution of Budget Utilization Report as of June 30, 2014 as basis for the 2014 Midyear Budget Review.</t>
  </si>
  <si>
    <t>July 1 - 11,  2014</t>
  </si>
  <si>
    <t>10 days</t>
  </si>
  <si>
    <t>2014 Midyear Budget Review - to identify Projects and Items for re-budgetting and inclusion to 2015 COB based on June Budget Utilization Report.</t>
  </si>
  <si>
    <t>July 14 - 25,  2014</t>
  </si>
  <si>
    <t>2 weeks</t>
  </si>
  <si>
    <t>Preparation and Release of June 2014 Financials for the Mid-year Review to FCAD</t>
  </si>
  <si>
    <t>July 01 - 15, 2014</t>
  </si>
  <si>
    <t>ACCTG.</t>
  </si>
  <si>
    <t>11 days</t>
  </si>
  <si>
    <t>Preparation of June 2014 Financial Reports for the Mid-yer Review</t>
  </si>
  <si>
    <t>July 16 - 18, 2014</t>
  </si>
  <si>
    <t>3 days</t>
  </si>
  <si>
    <t>SBMA Stratplan - 2014 Mid-year Review and 2015 - 2017 Budget Targets</t>
  </si>
  <si>
    <t>July 21 - 25, 2014</t>
  </si>
  <si>
    <t>Submission of Projects / Items for Re-budgetting in 2015</t>
  </si>
  <si>
    <t>July 28 - 29, 2014</t>
  </si>
  <si>
    <t>2 days</t>
  </si>
  <si>
    <t>5.</t>
  </si>
  <si>
    <t>July 31 - Aug 15, 2014</t>
  </si>
  <si>
    <t>12 days</t>
  </si>
  <si>
    <t>6.</t>
  </si>
  <si>
    <t>FCAD, ALL DEPTS / OFFICES</t>
  </si>
  <si>
    <t>7.</t>
  </si>
  <si>
    <t>Validation &amp; Finalization of 2015 Budget Proposal</t>
  </si>
  <si>
    <t>8.</t>
  </si>
  <si>
    <t>Finalization of the Proposed 2015 COB (with 2014 Rebudgetted Items) and Budget Estimates for 2016 - 2019 in Powerpoint Materials.</t>
  </si>
  <si>
    <t>Sept 01 - 15, 2014</t>
  </si>
  <si>
    <t>9.</t>
  </si>
  <si>
    <t>Submission of the Proposed 2015 COB to the Chairman</t>
  </si>
  <si>
    <t>Sept 16 - 17, 2014</t>
  </si>
  <si>
    <t>10.</t>
  </si>
  <si>
    <t>Sept 25 - 26, 2014</t>
  </si>
  <si>
    <t>FCAD / BOD Finance Com.</t>
  </si>
  <si>
    <t>11.</t>
  </si>
  <si>
    <t>Oct 09 - 10, 2014</t>
  </si>
  <si>
    <t xml:space="preserve">FCAD / BOD </t>
  </si>
  <si>
    <t>12.</t>
  </si>
  <si>
    <t>Preparation / Printing of 2015 Budget Documents (DBM Forms)</t>
  </si>
  <si>
    <t>Oct 13 - 30, 2014</t>
  </si>
  <si>
    <t>13.</t>
  </si>
  <si>
    <t>Review / Signing of 2015 Budget Documents (DBM Forms)</t>
  </si>
  <si>
    <t>FCAD / ODA-Fin. / Chairman</t>
  </si>
  <si>
    <t>14.</t>
  </si>
  <si>
    <t>15.</t>
  </si>
  <si>
    <t xml:space="preserve">FCAD </t>
  </si>
  <si>
    <t>Submission of the 2015 COB to DBM</t>
  </si>
  <si>
    <t>Nov. 13 - 14, 2014</t>
  </si>
  <si>
    <t>Budget for Specific Expense Account handled by Expense Account Managers (EAMs)</t>
  </si>
  <si>
    <t>Photocopy / Binding and Submission of COB 2015 to the Department of Budget and Management (DBM)</t>
  </si>
  <si>
    <t>9:00 - 10:30 A.M.</t>
  </si>
  <si>
    <t>10:30 - 12:00 NOON</t>
  </si>
  <si>
    <t>Board Secretariat Office</t>
  </si>
  <si>
    <t>Internal Audit Services Office</t>
  </si>
  <si>
    <t>1:00 - 3:00 P.M.</t>
  </si>
  <si>
    <t>1:30 - 4:30 P.M.</t>
  </si>
  <si>
    <t>2 pax per Dept./ see attached schedule</t>
  </si>
  <si>
    <t>STRATPLAN MID-YEAR REVIEW</t>
  </si>
  <si>
    <t>Tentative any day this week</t>
  </si>
  <si>
    <t>Consolidation of 2014 Rebudgetted Items and 2015 Target Amounts and the Preparation of the 2014 Annualized Projection and the 2015 - 2017 Proposed Budget / per Dept. / Office</t>
  </si>
  <si>
    <t xml:space="preserve">Technical Budget Hearings by SBU / Department / Office </t>
  </si>
  <si>
    <t>Aug 18 - 20, 2014</t>
  </si>
  <si>
    <t>3 days / see attached schedule</t>
  </si>
  <si>
    <t>Aug 22 - 29, 2014</t>
  </si>
  <si>
    <t>5 days</t>
  </si>
  <si>
    <t>Presentation on the Proposed 2015 COB to the Chairman</t>
  </si>
  <si>
    <t>Sept 17 - 22, 2014</t>
  </si>
  <si>
    <t>FCAD / CHAIRMAN</t>
  </si>
  <si>
    <t>Tentative any day this period</t>
  </si>
  <si>
    <t>Presentation for approval of the Proposed 2015 COB by the Board's Finance Committee during the 2nd meeting of September 2014</t>
  </si>
  <si>
    <t>Presentation for the Board's Approval of the Proposed 2015 COB during the 1st BOD Meeting of October 2014</t>
  </si>
  <si>
    <t>Tentative</t>
  </si>
  <si>
    <t>Nov. 03 - 07, 2014</t>
  </si>
  <si>
    <t>Nov. 10 - 12, 2014</t>
  </si>
  <si>
    <t>16.</t>
  </si>
  <si>
    <t>TOTAL</t>
  </si>
  <si>
    <t>Ms. Cielito C. Fabros</t>
  </si>
  <si>
    <t>Prayer</t>
  </si>
  <si>
    <t>Budget Call Presentation</t>
  </si>
  <si>
    <t>Question &amp; Answer</t>
  </si>
  <si>
    <t>09:00 - 09:05 A.M.</t>
  </si>
  <si>
    <t>PROGRAM</t>
  </si>
  <si>
    <t>CY 2015 BUDGET FORUM / WORKSHOP</t>
  </si>
  <si>
    <t>SBMA Board Room</t>
  </si>
  <si>
    <t>ppmd</t>
  </si>
  <si>
    <t>pbb</t>
  </si>
  <si>
    <t>fcad</t>
  </si>
  <si>
    <t>PPMP Presentation</t>
  </si>
  <si>
    <t>PPMD</t>
  </si>
  <si>
    <t>Performance Based Bonus Presentation</t>
  </si>
  <si>
    <t>PDO</t>
  </si>
  <si>
    <t>09:05 - 09:35 A.M.</t>
  </si>
  <si>
    <t>09:35 - 09:50 A.M.</t>
  </si>
  <si>
    <t>09:50 - 10:05 A.M.</t>
  </si>
  <si>
    <t>10:05 - 10:30 A.M.</t>
  </si>
  <si>
    <t>2nd SESSION - A.M.</t>
  </si>
  <si>
    <t>1st SESSION - A.M.</t>
  </si>
  <si>
    <t>10:30 - 10:35 A.M.</t>
  </si>
  <si>
    <t>10:35 - 11:05 A.M.</t>
  </si>
  <si>
    <t>11:05 - 11:20 A.M.</t>
  </si>
  <si>
    <t>11:20 - 11:35 A.M.</t>
  </si>
  <si>
    <t>11:35 - 12:00 NOON</t>
  </si>
  <si>
    <t>1st SESSION - P.M.</t>
  </si>
  <si>
    <t>01:00 - 01:05 P.M.</t>
  </si>
  <si>
    <t>01:05 - 01:35 P.M.</t>
  </si>
  <si>
    <t>01:35 - 01:50 P.M.</t>
  </si>
  <si>
    <t>01:50 - 02:05 P.M.</t>
  </si>
  <si>
    <t>02:05 - 02:45 P.M.</t>
  </si>
  <si>
    <t>03:00 - 03:05 P.M.</t>
  </si>
  <si>
    <t>03:05 - 03:35 P.M.</t>
  </si>
  <si>
    <t>03:35 - 03:50 P.M.</t>
  </si>
  <si>
    <t>03:50 - 4:05 P.M.</t>
  </si>
  <si>
    <t>04:05  -  04:45 P.M.</t>
  </si>
  <si>
    <t>Moderator : Jerome A. Mascardo</t>
  </si>
  <si>
    <t>WITH FORWARD ESTIMATES 2015  AND CAPEX PLAN 2015 - 2017</t>
  </si>
  <si>
    <t>NO. OF DAYS</t>
  </si>
  <si>
    <t>JUNE 16-30</t>
  </si>
  <si>
    <t>JULY 1-31</t>
  </si>
  <si>
    <t>AUG 1-31</t>
  </si>
  <si>
    <t>SEPT 1-30</t>
  </si>
  <si>
    <t>OCT 1-31</t>
  </si>
  <si>
    <t>NOV 1-14</t>
  </si>
  <si>
    <t>HOLIDAYS</t>
  </si>
  <si>
    <t>MONTH</t>
  </si>
  <si>
    <t>NO OF WORKDAYS</t>
  </si>
  <si>
    <t>February 24,2015</t>
  </si>
  <si>
    <t>9:30 - 10:30 A.M.</t>
  </si>
  <si>
    <t>10:30 - 11:30 A.M.</t>
  </si>
  <si>
    <t>1:30 - 2:30 P.M.</t>
  </si>
  <si>
    <t>2:30 - 3:30 P.M.</t>
  </si>
  <si>
    <t>3:30 - 4:30 P.M.</t>
  </si>
  <si>
    <t>BUDGET CONSULTATION</t>
  </si>
  <si>
    <t>Venue: Mini- Board Room, Bldg. 229</t>
  </si>
  <si>
    <t>CY 2016 BUDGET FORUM/WORKSHOP</t>
  </si>
  <si>
    <t>Ms. Editha L. Marzal</t>
  </si>
  <si>
    <t>May 20, 2015 (Wednesday)</t>
  </si>
  <si>
    <t>20 May 2015,  Wednesday</t>
  </si>
  <si>
    <t>HRMD Conference Rm, Bldg. 662</t>
  </si>
  <si>
    <t>12*2</t>
  </si>
  <si>
    <t>13*2</t>
  </si>
  <si>
    <t>4*2</t>
  </si>
  <si>
    <t>9*2</t>
  </si>
  <si>
    <t>Office of the DA for Tourism/Office of the DA for Buss. Group</t>
  </si>
  <si>
    <t>Construction and Maintenance Dept.-Maintenance Div</t>
  </si>
  <si>
    <t>Construction and Maintenance Dept.-Transportation Div</t>
  </si>
  <si>
    <t xml:space="preserve">Financial Planning and Budget Dept </t>
  </si>
  <si>
    <t>Trade Facilitation &amp; Compliance Dept.</t>
  </si>
  <si>
    <t xml:space="preserve">Office of the DA for Public Health and Safety </t>
  </si>
  <si>
    <t>8*2</t>
  </si>
  <si>
    <t>Tentative Venue: Board Room, Bldg. 229</t>
  </si>
  <si>
    <t>Office of the DA for Tourism/ Ofc of DA for Buss. Grp</t>
  </si>
  <si>
    <t>Telecommunication Dept.</t>
  </si>
  <si>
    <t>Office of the DA Business and Investment</t>
  </si>
  <si>
    <t>Office of the DA for Public Health &amp; Safety</t>
  </si>
  <si>
    <t>Subic Bay Metropolitan Authority</t>
  </si>
  <si>
    <t>Financial Planning and Budget Department</t>
  </si>
  <si>
    <t>MUNICIPAL GROUP</t>
  </si>
  <si>
    <t>PUBLIC WORKS &amp; TECHNICAL SVCS GROUP</t>
  </si>
  <si>
    <t>Utilities</t>
  </si>
  <si>
    <t>PORT OPERATIONS GROUP</t>
  </si>
  <si>
    <t>ADMINISTRATION GROUP</t>
  </si>
  <si>
    <t>LEGAL AFFAIRS GROUP</t>
  </si>
  <si>
    <t>FINANCE GROUP</t>
  </si>
  <si>
    <t>Office of the SDA for Support Services</t>
  </si>
  <si>
    <t xml:space="preserve">TOURISM </t>
  </si>
  <si>
    <t>BUDGET FORUM SCHEDULE</t>
  </si>
  <si>
    <t xml:space="preserve">Notes: </t>
  </si>
  <si>
    <t xml:space="preserve">                                 a.  Department's Manager</t>
  </si>
  <si>
    <t xml:space="preserve">                                 b.  Budget Officer</t>
  </si>
  <si>
    <t xml:space="preserve">                                 c.  Supply Officer</t>
  </si>
  <si>
    <t>2. Morning session is for budget forum.</t>
  </si>
  <si>
    <t>3. Afternoon is alloted for PPMD's presentation.</t>
  </si>
  <si>
    <t>1. Attendees should be maximum of 3 pax only:</t>
  </si>
  <si>
    <t xml:space="preserve">1:30 - 4:30 </t>
  </si>
  <si>
    <t>TOURISM GROUP</t>
  </si>
  <si>
    <t>Office of the SDA for Port Operations</t>
  </si>
  <si>
    <t>Office of the DA for Port Operations</t>
  </si>
  <si>
    <t xml:space="preserve">8:30 - 12:00 </t>
  </si>
  <si>
    <t>General Business and Investment  (GBID)</t>
  </si>
  <si>
    <t xml:space="preserve">1:30 - 5:00 PM </t>
  </si>
  <si>
    <t>8:30 - 12:00 NN</t>
  </si>
  <si>
    <t>Annex F1</t>
  </si>
  <si>
    <t>Annex F2</t>
  </si>
  <si>
    <t>MARCH 5,8,9, 2021</t>
  </si>
  <si>
    <t>APRIL 22, 23, 26, 2021</t>
  </si>
  <si>
    <t>Regina Gloria</t>
  </si>
  <si>
    <t>Accounting Dept. with COA</t>
  </si>
  <si>
    <t>Tentative Schedule: Online presentation/  Asynchronus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</si>
</sst>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/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3" xfId="0" quotePrefix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" fillId="0" borderId="9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11" xfId="0" applyBorder="1"/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87"/>
  <sheetViews>
    <sheetView workbookViewId="0">
      <selection activeCell="A7" sqref="A7:XFD7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15.75" x14ac:dyDescent="0.25">
      <c r="A1" s="1" t="s">
        <v>270</v>
      </c>
      <c r="D1" s="52" t="s">
        <v>297</v>
      </c>
    </row>
    <row r="2" spans="1:4" ht="15.75" x14ac:dyDescent="0.25">
      <c r="A2" s="49" t="s">
        <v>271</v>
      </c>
    </row>
    <row r="3" spans="1:4" ht="12.75" customHeight="1" x14ac:dyDescent="0.25">
      <c r="A3" s="49"/>
    </row>
    <row r="5" spans="1:4" ht="23.25" x14ac:dyDescent="0.35">
      <c r="A5" s="53" t="s">
        <v>281</v>
      </c>
      <c r="B5" s="53"/>
      <c r="C5" s="53"/>
      <c r="D5" s="53"/>
    </row>
    <row r="6" spans="1:4" ht="21" x14ac:dyDescent="0.35">
      <c r="A6" s="54" t="s">
        <v>299</v>
      </c>
      <c r="B6" s="54"/>
      <c r="C6" s="54"/>
      <c r="D6" s="54"/>
    </row>
    <row r="7" spans="1:4" s="10" customFormat="1" ht="18.75" x14ac:dyDescent="0.3">
      <c r="A7" s="55" t="s">
        <v>303</v>
      </c>
      <c r="B7" s="55"/>
      <c r="C7" s="55"/>
      <c r="D7" s="55"/>
    </row>
    <row r="8" spans="1:4" ht="18.75" x14ac:dyDescent="0.3">
      <c r="A8" s="55"/>
      <c r="B8" s="55"/>
      <c r="C8" s="55"/>
      <c r="D8" s="55"/>
    </row>
    <row r="9" spans="1:4" ht="15.75" thickBot="1" x14ac:dyDescent="0.3"/>
    <row r="10" spans="1:4" s="10" customFormat="1" ht="19.5" thickBot="1" x14ac:dyDescent="0.35">
      <c r="A10" s="56" t="s">
        <v>59</v>
      </c>
      <c r="B10" s="57"/>
      <c r="C10" s="9" t="s">
        <v>60</v>
      </c>
      <c r="D10" s="9" t="s">
        <v>4</v>
      </c>
    </row>
    <row r="12" spans="1:4" ht="15.75" x14ac:dyDescent="0.25">
      <c r="A12" s="4" t="s">
        <v>277</v>
      </c>
      <c r="D12" s="11">
        <v>44260</v>
      </c>
    </row>
    <row r="13" spans="1:4" x14ac:dyDescent="0.25">
      <c r="A13" s="1"/>
      <c r="B13" t="s">
        <v>12</v>
      </c>
      <c r="C13" t="s">
        <v>72</v>
      </c>
      <c r="D13" t="s">
        <v>293</v>
      </c>
    </row>
    <row r="14" spans="1:4" x14ac:dyDescent="0.25">
      <c r="A14" s="1"/>
      <c r="B14" t="s">
        <v>13</v>
      </c>
      <c r="C14" t="s">
        <v>72</v>
      </c>
      <c r="D14" t="s">
        <v>293</v>
      </c>
    </row>
    <row r="15" spans="1:4" x14ac:dyDescent="0.25">
      <c r="A15" s="1"/>
      <c r="B15" t="s">
        <v>14</v>
      </c>
      <c r="C15" t="s">
        <v>72</v>
      </c>
      <c r="D15" t="s">
        <v>293</v>
      </c>
    </row>
    <row r="17" spans="1:4" ht="15.75" x14ac:dyDescent="0.25">
      <c r="A17" s="4" t="s">
        <v>66</v>
      </c>
      <c r="B17" s="12"/>
      <c r="C17" s="12"/>
      <c r="D17" s="11">
        <v>44260</v>
      </c>
    </row>
    <row r="18" spans="1:4" x14ac:dyDescent="0.25">
      <c r="B18" t="s">
        <v>29</v>
      </c>
      <c r="C18" t="s">
        <v>67</v>
      </c>
      <c r="D18" t="s">
        <v>293</v>
      </c>
    </row>
    <row r="19" spans="1:4" x14ac:dyDescent="0.25">
      <c r="B19" t="s">
        <v>30</v>
      </c>
      <c r="C19" t="s">
        <v>67</v>
      </c>
      <c r="D19" t="s">
        <v>293</v>
      </c>
    </row>
    <row r="20" spans="1:4" x14ac:dyDescent="0.25">
      <c r="B20" t="s">
        <v>31</v>
      </c>
      <c r="C20" t="s">
        <v>67</v>
      </c>
      <c r="D20" t="s">
        <v>293</v>
      </c>
    </row>
    <row r="21" spans="1:4" x14ac:dyDescent="0.25">
      <c r="A21" s="1"/>
    </row>
    <row r="22" spans="1:4" s="12" customFormat="1" ht="15.75" x14ac:dyDescent="0.25">
      <c r="A22" s="4" t="s">
        <v>69</v>
      </c>
      <c r="D22" s="11">
        <v>44260</v>
      </c>
    </row>
    <row r="23" spans="1:4" x14ac:dyDescent="0.25">
      <c r="A23" s="1"/>
      <c r="B23" t="s">
        <v>22</v>
      </c>
      <c r="C23" t="s">
        <v>70</v>
      </c>
      <c r="D23" t="s">
        <v>293</v>
      </c>
    </row>
    <row r="24" spans="1:4" x14ac:dyDescent="0.25">
      <c r="A24" s="1"/>
      <c r="B24" t="s">
        <v>21</v>
      </c>
      <c r="C24" t="s">
        <v>70</v>
      </c>
      <c r="D24" t="s">
        <v>293</v>
      </c>
    </row>
    <row r="25" spans="1:4" x14ac:dyDescent="0.25">
      <c r="A25" s="1"/>
      <c r="B25" t="s">
        <v>23</v>
      </c>
      <c r="C25" t="s">
        <v>70</v>
      </c>
      <c r="D25" t="s">
        <v>293</v>
      </c>
    </row>
    <row r="26" spans="1:4" x14ac:dyDescent="0.25">
      <c r="A26" s="1"/>
      <c r="B26" t="s">
        <v>24</v>
      </c>
      <c r="C26" t="s">
        <v>70</v>
      </c>
      <c r="D26" t="s">
        <v>293</v>
      </c>
    </row>
    <row r="27" spans="1:4" x14ac:dyDescent="0.25">
      <c r="A27" s="1"/>
      <c r="B27" t="s">
        <v>25</v>
      </c>
      <c r="C27" t="s">
        <v>70</v>
      </c>
      <c r="D27" t="s">
        <v>293</v>
      </c>
    </row>
    <row r="28" spans="1:4" x14ac:dyDescent="0.25">
      <c r="A28" s="1"/>
      <c r="B28" t="s">
        <v>27</v>
      </c>
      <c r="C28" t="s">
        <v>70</v>
      </c>
      <c r="D28" t="s">
        <v>293</v>
      </c>
    </row>
    <row r="29" spans="1:4" x14ac:dyDescent="0.25">
      <c r="A29" s="1"/>
      <c r="B29" t="s">
        <v>28</v>
      </c>
      <c r="C29" t="s">
        <v>70</v>
      </c>
      <c r="D29" t="s">
        <v>293</v>
      </c>
    </row>
    <row r="30" spans="1:4" x14ac:dyDescent="0.25">
      <c r="A30" s="1"/>
    </row>
    <row r="31" spans="1:4" ht="15.75" x14ac:dyDescent="0.25">
      <c r="A31" s="4" t="s">
        <v>280</v>
      </c>
      <c r="D31" s="11">
        <v>44260</v>
      </c>
    </row>
    <row r="32" spans="1:4" x14ac:dyDescent="0.25">
      <c r="A32" s="1"/>
      <c r="B32" t="s">
        <v>50</v>
      </c>
      <c r="C32" t="s">
        <v>62</v>
      </c>
      <c r="D32" t="s">
        <v>293</v>
      </c>
    </row>
    <row r="33" spans="1:4" x14ac:dyDescent="0.25">
      <c r="A33" s="1"/>
    </row>
    <row r="34" spans="1:4" ht="15.75" x14ac:dyDescent="0.25">
      <c r="A34" s="4" t="s">
        <v>272</v>
      </c>
      <c r="B34" s="12"/>
      <c r="C34" s="12"/>
      <c r="D34" s="11">
        <v>44263</v>
      </c>
    </row>
    <row r="35" spans="1:4" x14ac:dyDescent="0.25">
      <c r="A35" s="1"/>
      <c r="B35" t="s">
        <v>37</v>
      </c>
      <c r="C35" t="s">
        <v>65</v>
      </c>
      <c r="D35" t="s">
        <v>293</v>
      </c>
    </row>
    <row r="36" spans="1:4" x14ac:dyDescent="0.25">
      <c r="A36" s="1"/>
      <c r="B36" t="s">
        <v>38</v>
      </c>
      <c r="C36" t="s">
        <v>65</v>
      </c>
      <c r="D36" t="s">
        <v>293</v>
      </c>
    </row>
    <row r="37" spans="1:4" x14ac:dyDescent="0.25">
      <c r="A37" s="1"/>
      <c r="B37" t="s">
        <v>39</v>
      </c>
      <c r="C37" t="s">
        <v>65</v>
      </c>
      <c r="D37" t="s">
        <v>293</v>
      </c>
    </row>
    <row r="38" spans="1:4" x14ac:dyDescent="0.25">
      <c r="A38" s="1"/>
      <c r="B38" t="s">
        <v>269</v>
      </c>
      <c r="C38" t="s">
        <v>65</v>
      </c>
      <c r="D38" t="s">
        <v>293</v>
      </c>
    </row>
    <row r="39" spans="1:4" x14ac:dyDescent="0.25">
      <c r="A39" s="1"/>
    </row>
    <row r="40" spans="1:4" ht="15.75" x14ac:dyDescent="0.25">
      <c r="A40" s="4" t="s">
        <v>273</v>
      </c>
      <c r="D40" s="11">
        <v>44263</v>
      </c>
    </row>
    <row r="41" spans="1:4" x14ac:dyDescent="0.25">
      <c r="A41" s="1"/>
      <c r="B41" t="s">
        <v>40</v>
      </c>
      <c r="C41" t="s">
        <v>62</v>
      </c>
      <c r="D41" t="s">
        <v>293</v>
      </c>
    </row>
    <row r="42" spans="1:4" x14ac:dyDescent="0.25">
      <c r="A42" s="1"/>
      <c r="B42" t="s">
        <v>41</v>
      </c>
      <c r="C42" t="s">
        <v>62</v>
      </c>
      <c r="D42" t="s">
        <v>293</v>
      </c>
    </row>
    <row r="43" spans="1:4" x14ac:dyDescent="0.25">
      <c r="A43" s="1"/>
      <c r="B43" t="s">
        <v>42</v>
      </c>
      <c r="C43" t="s">
        <v>62</v>
      </c>
      <c r="D43" t="s">
        <v>293</v>
      </c>
    </row>
    <row r="44" spans="1:4" x14ac:dyDescent="0.25">
      <c r="B44" t="s">
        <v>274</v>
      </c>
      <c r="C44" t="s">
        <v>62</v>
      </c>
      <c r="D44" t="s">
        <v>293</v>
      </c>
    </row>
    <row r="45" spans="1:4" x14ac:dyDescent="0.25">
      <c r="B45" t="s">
        <v>267</v>
      </c>
      <c r="C45" t="s">
        <v>67</v>
      </c>
      <c r="D45" t="s">
        <v>293</v>
      </c>
    </row>
    <row r="46" spans="1:4" x14ac:dyDescent="0.25">
      <c r="A46" s="1"/>
    </row>
    <row r="47" spans="1:4" ht="15.75" x14ac:dyDescent="0.25">
      <c r="A47" s="4" t="s">
        <v>275</v>
      </c>
      <c r="B47" s="12"/>
      <c r="C47" s="12"/>
      <c r="D47" s="11">
        <v>44263</v>
      </c>
    </row>
    <row r="48" spans="1:4" x14ac:dyDescent="0.25">
      <c r="A48" s="1"/>
      <c r="B48" t="s">
        <v>291</v>
      </c>
      <c r="C48" t="s">
        <v>68</v>
      </c>
      <c r="D48" t="s">
        <v>293</v>
      </c>
    </row>
    <row r="49" spans="1:4" x14ac:dyDescent="0.25">
      <c r="A49" s="1"/>
      <c r="B49" t="s">
        <v>292</v>
      </c>
      <c r="C49" t="s">
        <v>68</v>
      </c>
      <c r="D49" t="s">
        <v>293</v>
      </c>
    </row>
    <row r="50" spans="1:4" x14ac:dyDescent="0.25">
      <c r="A50" s="1"/>
      <c r="B50" t="s">
        <v>34</v>
      </c>
      <c r="C50" t="s">
        <v>68</v>
      </c>
      <c r="D50" t="s">
        <v>293</v>
      </c>
    </row>
    <row r="51" spans="1:4" x14ac:dyDescent="0.25">
      <c r="A51" s="1"/>
      <c r="B51" t="s">
        <v>35</v>
      </c>
      <c r="C51" t="s">
        <v>68</v>
      </c>
      <c r="D51" t="s">
        <v>293</v>
      </c>
    </row>
    <row r="52" spans="1:4" x14ac:dyDescent="0.25">
      <c r="A52" s="1"/>
      <c r="B52" t="s">
        <v>36</v>
      </c>
      <c r="C52" t="s">
        <v>68</v>
      </c>
      <c r="D52" t="s">
        <v>293</v>
      </c>
    </row>
    <row r="53" spans="1:4" x14ac:dyDescent="0.25">
      <c r="A53" s="1"/>
    </row>
    <row r="54" spans="1:4" ht="15.75" x14ac:dyDescent="0.25">
      <c r="A54" s="4" t="s">
        <v>276</v>
      </c>
      <c r="D54" s="11">
        <v>44264</v>
      </c>
    </row>
    <row r="55" spans="1:4" x14ac:dyDescent="0.25">
      <c r="A55" s="1"/>
      <c r="B55" t="s">
        <v>279</v>
      </c>
      <c r="C55" t="s">
        <v>72</v>
      </c>
      <c r="D55" t="s">
        <v>293</v>
      </c>
    </row>
    <row r="56" spans="1:4" x14ac:dyDescent="0.25">
      <c r="A56" s="1"/>
      <c r="B56" t="s">
        <v>8</v>
      </c>
      <c r="C56" t="s">
        <v>72</v>
      </c>
      <c r="D56" t="s">
        <v>293</v>
      </c>
    </row>
    <row r="57" spans="1:4" x14ac:dyDescent="0.25">
      <c r="A57" s="1"/>
      <c r="B57" t="s">
        <v>9</v>
      </c>
      <c r="C57" t="s">
        <v>72</v>
      </c>
      <c r="D57" t="s">
        <v>293</v>
      </c>
    </row>
    <row r="58" spans="1:4" x14ac:dyDescent="0.25">
      <c r="A58" s="1"/>
      <c r="B58" t="s">
        <v>11</v>
      </c>
      <c r="C58" t="s">
        <v>72</v>
      </c>
      <c r="D58" t="s">
        <v>293</v>
      </c>
    </row>
    <row r="59" spans="1:4" x14ac:dyDescent="0.25">
      <c r="A59" s="1"/>
      <c r="B59" t="s">
        <v>10</v>
      </c>
      <c r="C59" t="s">
        <v>72</v>
      </c>
      <c r="D59" t="s">
        <v>293</v>
      </c>
    </row>
    <row r="60" spans="1:4" x14ac:dyDescent="0.25">
      <c r="A60" s="1"/>
      <c r="B60" t="s">
        <v>19</v>
      </c>
      <c r="C60" t="s">
        <v>72</v>
      </c>
      <c r="D60" t="s">
        <v>293</v>
      </c>
    </row>
    <row r="61" spans="1:4" x14ac:dyDescent="0.25">
      <c r="A61" s="1"/>
    </row>
    <row r="62" spans="1:4" s="12" customFormat="1" ht="15.75" x14ac:dyDescent="0.25">
      <c r="A62" s="4" t="s">
        <v>278</v>
      </c>
      <c r="B62"/>
      <c r="C62"/>
      <c r="D62" s="11">
        <v>44264</v>
      </c>
    </row>
    <row r="63" spans="1:4" x14ac:dyDescent="0.25">
      <c r="A63" s="1"/>
      <c r="B63" t="s">
        <v>15</v>
      </c>
      <c r="C63" t="s">
        <v>67</v>
      </c>
      <c r="D63" t="s">
        <v>293</v>
      </c>
    </row>
    <row r="64" spans="1:4" x14ac:dyDescent="0.25">
      <c r="A64" s="1"/>
      <c r="B64" t="s">
        <v>302</v>
      </c>
      <c r="C64" t="s">
        <v>67</v>
      </c>
      <c r="D64" t="s">
        <v>293</v>
      </c>
    </row>
    <row r="65" spans="1:4" x14ac:dyDescent="0.25">
      <c r="A65" s="1"/>
      <c r="B65" t="s">
        <v>261</v>
      </c>
      <c r="C65" t="s">
        <v>67</v>
      </c>
      <c r="D65" t="s">
        <v>293</v>
      </c>
    </row>
    <row r="66" spans="1:4" x14ac:dyDescent="0.25">
      <c r="A66" s="1"/>
      <c r="B66" t="s">
        <v>18</v>
      </c>
      <c r="C66" t="s">
        <v>67</v>
      </c>
      <c r="D66" t="s">
        <v>293</v>
      </c>
    </row>
    <row r="67" spans="1:4" s="12" customFormat="1" x14ac:dyDescent="0.25"/>
    <row r="68" spans="1:4" s="12" customFormat="1" ht="15.75" x14ac:dyDescent="0.25">
      <c r="A68" s="4" t="s">
        <v>3</v>
      </c>
      <c r="D68" s="11">
        <v>44264</v>
      </c>
    </row>
    <row r="69" spans="1:4" x14ac:dyDescent="0.25">
      <c r="A69" s="1"/>
      <c r="B69" t="s">
        <v>43</v>
      </c>
      <c r="C69" t="s">
        <v>301</v>
      </c>
      <c r="D69" t="s">
        <v>293</v>
      </c>
    </row>
    <row r="70" spans="1:4" x14ac:dyDescent="0.25">
      <c r="A70" s="1"/>
      <c r="B70" t="s">
        <v>268</v>
      </c>
      <c r="C70" t="s">
        <v>301</v>
      </c>
      <c r="D70" t="s">
        <v>293</v>
      </c>
    </row>
    <row r="71" spans="1:4" x14ac:dyDescent="0.25">
      <c r="A71" s="1"/>
      <c r="B71" t="s">
        <v>44</v>
      </c>
      <c r="C71" t="s">
        <v>301</v>
      </c>
      <c r="D71" t="s">
        <v>293</v>
      </c>
    </row>
    <row r="72" spans="1:4" x14ac:dyDescent="0.25">
      <c r="A72" s="1"/>
      <c r="B72" t="s">
        <v>294</v>
      </c>
      <c r="C72" t="s">
        <v>301</v>
      </c>
      <c r="D72" t="s">
        <v>293</v>
      </c>
    </row>
    <row r="73" spans="1:4" x14ac:dyDescent="0.25">
      <c r="A73" s="1"/>
      <c r="B73" t="s">
        <v>46</v>
      </c>
      <c r="C73" t="s">
        <v>301</v>
      </c>
      <c r="D73" t="s">
        <v>293</v>
      </c>
    </row>
    <row r="74" spans="1:4" x14ac:dyDescent="0.25">
      <c r="A74" s="1"/>
      <c r="B74" t="s">
        <v>47</v>
      </c>
      <c r="C74" t="s">
        <v>301</v>
      </c>
      <c r="D74" t="s">
        <v>293</v>
      </c>
    </row>
    <row r="75" spans="1:4" x14ac:dyDescent="0.25">
      <c r="A75" s="1"/>
      <c r="B75" t="s">
        <v>48</v>
      </c>
      <c r="C75" t="s">
        <v>301</v>
      </c>
      <c r="D75" t="s">
        <v>293</v>
      </c>
    </row>
    <row r="76" spans="1:4" x14ac:dyDescent="0.25">
      <c r="A76" s="1"/>
      <c r="B76" t="s">
        <v>51</v>
      </c>
      <c r="C76" t="s">
        <v>301</v>
      </c>
      <c r="D76" t="s">
        <v>293</v>
      </c>
    </row>
    <row r="77" spans="1:4" x14ac:dyDescent="0.25">
      <c r="A77" s="1"/>
    </row>
    <row r="79" spans="1:4" x14ac:dyDescent="0.25">
      <c r="A79" s="1" t="s">
        <v>282</v>
      </c>
      <c r="B79" s="1"/>
    </row>
    <row r="80" spans="1:4" x14ac:dyDescent="0.25">
      <c r="A80" s="1"/>
      <c r="B80" s="1" t="s">
        <v>288</v>
      </c>
    </row>
    <row r="81" spans="1:4" x14ac:dyDescent="0.25">
      <c r="A81" s="1"/>
      <c r="B81" s="50" t="s">
        <v>283</v>
      </c>
    </row>
    <row r="82" spans="1:4" x14ac:dyDescent="0.25">
      <c r="A82" s="1"/>
      <c r="B82" s="50" t="s">
        <v>284</v>
      </c>
    </row>
    <row r="83" spans="1:4" x14ac:dyDescent="0.25">
      <c r="A83" s="1"/>
      <c r="B83" s="50" t="s">
        <v>285</v>
      </c>
    </row>
    <row r="84" spans="1:4" x14ac:dyDescent="0.25">
      <c r="A84" s="1"/>
      <c r="B84" s="1"/>
    </row>
    <row r="85" spans="1:4" x14ac:dyDescent="0.25">
      <c r="A85" s="1"/>
      <c r="B85" s="1" t="s">
        <v>286</v>
      </c>
      <c r="D85" t="s">
        <v>296</v>
      </c>
    </row>
    <row r="86" spans="1:4" x14ac:dyDescent="0.25">
      <c r="A86" s="1"/>
      <c r="B86" s="1"/>
    </row>
    <row r="87" spans="1:4" x14ac:dyDescent="0.25">
      <c r="A87" s="1"/>
      <c r="B87" s="1" t="s">
        <v>287</v>
      </c>
      <c r="D87" t="s">
        <v>295</v>
      </c>
    </row>
  </sheetData>
  <mergeCells count="5">
    <mergeCell ref="A5:D5"/>
    <mergeCell ref="A6:D6"/>
    <mergeCell ref="A7:D7"/>
    <mergeCell ref="A10:B10"/>
    <mergeCell ref="A8:D8"/>
  </mergeCells>
  <printOptions horizontalCentered="1"/>
  <pageMargins left="0.25" right="0.25" top="0.25" bottom="0.25" header="0.3" footer="0.3"/>
  <pageSetup paperSize="14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87"/>
  <sheetViews>
    <sheetView showGridLines="0" tabSelected="1" workbookViewId="0">
      <selection activeCell="E16" sqref="E16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3" spans="1:4" ht="15.75" x14ac:dyDescent="0.25">
      <c r="A3" s="1" t="s">
        <v>270</v>
      </c>
      <c r="D3" s="52" t="s">
        <v>298</v>
      </c>
    </row>
    <row r="4" spans="1:4" ht="15.75" x14ac:dyDescent="0.25">
      <c r="A4" s="49" t="s">
        <v>271</v>
      </c>
    </row>
    <row r="5" spans="1:4" ht="9.75" customHeight="1" x14ac:dyDescent="0.25">
      <c r="A5" s="49"/>
    </row>
    <row r="6" spans="1:4" ht="23.25" x14ac:dyDescent="0.35">
      <c r="A6" s="53" t="s">
        <v>61</v>
      </c>
      <c r="B6" s="53"/>
      <c r="C6" s="53"/>
      <c r="D6" s="53"/>
    </row>
    <row r="7" spans="1:4" ht="21" x14ac:dyDescent="0.35">
      <c r="A7" s="54" t="s">
        <v>300</v>
      </c>
      <c r="B7" s="54"/>
      <c r="C7" s="54"/>
      <c r="D7" s="54"/>
    </row>
    <row r="8" spans="1:4" s="10" customFormat="1" ht="18.75" x14ac:dyDescent="0.3">
      <c r="A8" s="55" t="s">
        <v>303</v>
      </c>
      <c r="B8" s="55"/>
      <c r="C8" s="55"/>
      <c r="D8" s="55"/>
    </row>
    <row r="9" spans="1:4" ht="18.75" x14ac:dyDescent="0.3">
      <c r="A9" s="55"/>
      <c r="B9" s="55"/>
      <c r="C9" s="55"/>
      <c r="D9" s="55"/>
    </row>
    <row r="10" spans="1:4" ht="21.75" thickBot="1" x14ac:dyDescent="0.4">
      <c r="A10" s="51"/>
      <c r="B10" s="51"/>
      <c r="C10" s="51"/>
      <c r="D10" s="51"/>
    </row>
    <row r="11" spans="1:4" s="10" customFormat="1" ht="19.5" thickBot="1" x14ac:dyDescent="0.35">
      <c r="A11" s="56" t="s">
        <v>59</v>
      </c>
      <c r="B11" s="57"/>
      <c r="C11" s="9" t="s">
        <v>60</v>
      </c>
      <c r="D11" s="9" t="s">
        <v>4</v>
      </c>
    </row>
    <row r="12" spans="1:4" ht="14.25" customHeight="1" x14ac:dyDescent="0.25"/>
    <row r="13" spans="1:4" s="12" customFormat="1" ht="15.75" x14ac:dyDescent="0.25">
      <c r="A13" s="4" t="s">
        <v>276</v>
      </c>
      <c r="B13"/>
      <c r="C13"/>
      <c r="D13" s="11">
        <v>44308</v>
      </c>
    </row>
    <row r="14" spans="1:4" x14ac:dyDescent="0.25">
      <c r="A14" s="1"/>
      <c r="B14" t="s">
        <v>279</v>
      </c>
      <c r="C14" t="s">
        <v>72</v>
      </c>
      <c r="D14" t="s">
        <v>293</v>
      </c>
    </row>
    <row r="15" spans="1:4" x14ac:dyDescent="0.25">
      <c r="A15" s="1"/>
      <c r="B15" t="s">
        <v>8</v>
      </c>
      <c r="C15" t="s">
        <v>72</v>
      </c>
      <c r="D15" t="s">
        <v>293</v>
      </c>
    </row>
    <row r="16" spans="1:4" x14ac:dyDescent="0.25">
      <c r="A16" s="1"/>
      <c r="B16" t="s">
        <v>9</v>
      </c>
      <c r="C16" t="s">
        <v>72</v>
      </c>
      <c r="D16" t="s">
        <v>293</v>
      </c>
    </row>
    <row r="17" spans="1:4" x14ac:dyDescent="0.25">
      <c r="A17" s="1"/>
      <c r="B17" t="s">
        <v>11</v>
      </c>
      <c r="C17" t="s">
        <v>72</v>
      </c>
      <c r="D17" t="s">
        <v>293</v>
      </c>
    </row>
    <row r="18" spans="1:4" x14ac:dyDescent="0.25">
      <c r="A18" s="1"/>
      <c r="B18" t="s">
        <v>10</v>
      </c>
      <c r="C18" t="s">
        <v>72</v>
      </c>
      <c r="D18" t="s">
        <v>293</v>
      </c>
    </row>
    <row r="19" spans="1:4" x14ac:dyDescent="0.25">
      <c r="A19" s="1"/>
      <c r="B19" t="s">
        <v>19</v>
      </c>
      <c r="C19" t="s">
        <v>72</v>
      </c>
      <c r="D19" t="s">
        <v>293</v>
      </c>
    </row>
    <row r="20" spans="1:4" x14ac:dyDescent="0.25">
      <c r="A20" s="1"/>
    </row>
    <row r="21" spans="1:4" ht="15.75" x14ac:dyDescent="0.25">
      <c r="A21" s="4" t="s">
        <v>277</v>
      </c>
      <c r="D21" s="11">
        <v>44308</v>
      </c>
    </row>
    <row r="22" spans="1:4" x14ac:dyDescent="0.25">
      <c r="A22" s="1"/>
      <c r="B22" t="s">
        <v>12</v>
      </c>
      <c r="C22" t="s">
        <v>72</v>
      </c>
      <c r="D22" t="s">
        <v>293</v>
      </c>
    </row>
    <row r="23" spans="1:4" x14ac:dyDescent="0.25">
      <c r="A23" s="1"/>
      <c r="B23" t="s">
        <v>13</v>
      </c>
      <c r="C23" t="s">
        <v>72</v>
      </c>
      <c r="D23" t="s">
        <v>293</v>
      </c>
    </row>
    <row r="24" spans="1:4" x14ac:dyDescent="0.25">
      <c r="A24" s="1"/>
      <c r="B24" t="s">
        <v>14</v>
      </c>
      <c r="C24" t="s">
        <v>72</v>
      </c>
      <c r="D24" t="s">
        <v>293</v>
      </c>
    </row>
    <row r="25" spans="1:4" ht="9.75" customHeight="1" x14ac:dyDescent="0.25"/>
    <row r="26" spans="1:4" ht="15.75" x14ac:dyDescent="0.25">
      <c r="A26" s="4" t="s">
        <v>69</v>
      </c>
      <c r="B26" s="12"/>
      <c r="C26" s="12"/>
      <c r="D26" s="11">
        <v>44308</v>
      </c>
    </row>
    <row r="27" spans="1:4" x14ac:dyDescent="0.25">
      <c r="A27" s="1"/>
      <c r="B27" t="s">
        <v>21</v>
      </c>
      <c r="C27" t="s">
        <v>70</v>
      </c>
      <c r="D27" t="s">
        <v>289</v>
      </c>
    </row>
    <row r="28" spans="1:4" x14ac:dyDescent="0.25">
      <c r="A28" s="1"/>
      <c r="B28" t="s">
        <v>22</v>
      </c>
      <c r="C28" t="s">
        <v>70</v>
      </c>
      <c r="D28" t="s">
        <v>289</v>
      </c>
    </row>
    <row r="29" spans="1:4" x14ac:dyDescent="0.25">
      <c r="A29" s="1"/>
      <c r="B29" t="s">
        <v>23</v>
      </c>
      <c r="C29" t="s">
        <v>70</v>
      </c>
      <c r="D29" t="s">
        <v>289</v>
      </c>
    </row>
    <row r="30" spans="1:4" x14ac:dyDescent="0.25">
      <c r="A30" s="1"/>
      <c r="B30" t="s">
        <v>24</v>
      </c>
      <c r="C30" t="s">
        <v>70</v>
      </c>
      <c r="D30" t="s">
        <v>289</v>
      </c>
    </row>
    <row r="31" spans="1:4" x14ac:dyDescent="0.25">
      <c r="A31" s="1"/>
      <c r="B31" t="s">
        <v>25</v>
      </c>
      <c r="C31" t="s">
        <v>70</v>
      </c>
      <c r="D31" t="s">
        <v>289</v>
      </c>
    </row>
    <row r="32" spans="1:4" x14ac:dyDescent="0.25">
      <c r="B32" t="s">
        <v>27</v>
      </c>
      <c r="C32" t="s">
        <v>70</v>
      </c>
      <c r="D32" t="s">
        <v>289</v>
      </c>
    </row>
    <row r="33" spans="1:4" x14ac:dyDescent="0.25">
      <c r="B33" t="s">
        <v>28</v>
      </c>
      <c r="C33" t="s">
        <v>70</v>
      </c>
      <c r="D33" t="s">
        <v>289</v>
      </c>
    </row>
    <row r="34" spans="1:4" ht="9" customHeight="1" x14ac:dyDescent="0.25"/>
    <row r="35" spans="1:4" x14ac:dyDescent="0.25">
      <c r="A35" s="1" t="s">
        <v>290</v>
      </c>
      <c r="D35" s="11">
        <v>44309</v>
      </c>
    </row>
    <row r="36" spans="1:4" x14ac:dyDescent="0.25">
      <c r="A36" s="1"/>
      <c r="B36" t="s">
        <v>50</v>
      </c>
      <c r="C36" t="s">
        <v>62</v>
      </c>
      <c r="D36" t="s">
        <v>289</v>
      </c>
    </row>
    <row r="37" spans="1:4" x14ac:dyDescent="0.25">
      <c r="A37" s="1"/>
    </row>
    <row r="38" spans="1:4" s="12" customFormat="1" ht="15.75" x14ac:dyDescent="0.25">
      <c r="A38" s="4" t="s">
        <v>278</v>
      </c>
      <c r="B38"/>
      <c r="C38"/>
      <c r="D38" s="11">
        <v>44309</v>
      </c>
    </row>
    <row r="39" spans="1:4" x14ac:dyDescent="0.25">
      <c r="A39" s="1"/>
      <c r="B39" t="s">
        <v>15</v>
      </c>
      <c r="C39" t="s">
        <v>67</v>
      </c>
      <c r="D39" t="s">
        <v>293</v>
      </c>
    </row>
    <row r="40" spans="1:4" x14ac:dyDescent="0.25">
      <c r="A40" s="1"/>
      <c r="B40" t="s">
        <v>302</v>
      </c>
      <c r="C40" t="s">
        <v>67</v>
      </c>
      <c r="D40" t="s">
        <v>293</v>
      </c>
    </row>
    <row r="41" spans="1:4" x14ac:dyDescent="0.25">
      <c r="A41" s="1"/>
      <c r="B41" t="s">
        <v>261</v>
      </c>
      <c r="C41" t="s">
        <v>67</v>
      </c>
      <c r="D41" t="s">
        <v>293</v>
      </c>
    </row>
    <row r="42" spans="1:4" x14ac:dyDescent="0.25">
      <c r="A42" s="1"/>
      <c r="B42" t="s">
        <v>18</v>
      </c>
      <c r="C42" t="s">
        <v>67</v>
      </c>
      <c r="D42" t="s">
        <v>293</v>
      </c>
    </row>
    <row r="43" spans="1:4" ht="12.75" customHeight="1" x14ac:dyDescent="0.25"/>
    <row r="44" spans="1:4" ht="15.75" x14ac:dyDescent="0.25">
      <c r="A44" s="4" t="s">
        <v>3</v>
      </c>
      <c r="B44" s="12"/>
      <c r="C44" s="12"/>
      <c r="D44" s="11">
        <v>44309</v>
      </c>
    </row>
    <row r="45" spans="1:4" s="12" customFormat="1" x14ac:dyDescent="0.25">
      <c r="A45" s="1"/>
      <c r="B45" t="s">
        <v>43</v>
      </c>
      <c r="C45" t="s">
        <v>301</v>
      </c>
      <c r="D45" t="s">
        <v>289</v>
      </c>
    </row>
    <row r="46" spans="1:4" x14ac:dyDescent="0.25">
      <c r="A46" s="1"/>
      <c r="B46" t="s">
        <v>268</v>
      </c>
      <c r="C46" t="s">
        <v>301</v>
      </c>
      <c r="D46" t="s">
        <v>289</v>
      </c>
    </row>
    <row r="47" spans="1:4" x14ac:dyDescent="0.25">
      <c r="A47" s="1"/>
      <c r="B47" t="s">
        <v>44</v>
      </c>
      <c r="C47" t="s">
        <v>301</v>
      </c>
      <c r="D47" t="s">
        <v>289</v>
      </c>
    </row>
    <row r="48" spans="1:4" x14ac:dyDescent="0.25">
      <c r="A48" s="1"/>
      <c r="B48" t="s">
        <v>294</v>
      </c>
      <c r="C48" t="s">
        <v>301</v>
      </c>
      <c r="D48" t="s">
        <v>289</v>
      </c>
    </row>
    <row r="49" spans="1:4" x14ac:dyDescent="0.25">
      <c r="A49" s="1"/>
      <c r="B49" t="s">
        <v>46</v>
      </c>
      <c r="C49" t="s">
        <v>301</v>
      </c>
      <c r="D49" t="s">
        <v>289</v>
      </c>
    </row>
    <row r="50" spans="1:4" x14ac:dyDescent="0.25">
      <c r="A50" s="1"/>
      <c r="B50" t="s">
        <v>47</v>
      </c>
      <c r="C50" t="s">
        <v>301</v>
      </c>
      <c r="D50" t="s">
        <v>289</v>
      </c>
    </row>
    <row r="51" spans="1:4" x14ac:dyDescent="0.25">
      <c r="A51" s="1"/>
      <c r="B51" t="s">
        <v>48</v>
      </c>
      <c r="C51" t="s">
        <v>301</v>
      </c>
      <c r="D51" t="s">
        <v>289</v>
      </c>
    </row>
    <row r="52" spans="1:4" x14ac:dyDescent="0.25">
      <c r="A52" s="1"/>
      <c r="B52" t="s">
        <v>51</v>
      </c>
      <c r="C52" t="s">
        <v>301</v>
      </c>
      <c r="D52" t="s">
        <v>289</v>
      </c>
    </row>
    <row r="53" spans="1:4" ht="9.75" customHeight="1" x14ac:dyDescent="0.25">
      <c r="A53" s="1"/>
    </row>
    <row r="54" spans="1:4" ht="15.75" x14ac:dyDescent="0.25">
      <c r="A54" s="4" t="s">
        <v>66</v>
      </c>
      <c r="B54" s="12"/>
      <c r="C54" s="12"/>
      <c r="D54" s="11">
        <v>44309</v>
      </c>
    </row>
    <row r="55" spans="1:4" x14ac:dyDescent="0.25">
      <c r="B55" t="s">
        <v>29</v>
      </c>
      <c r="C55" t="s">
        <v>67</v>
      </c>
      <c r="D55" t="s">
        <v>293</v>
      </c>
    </row>
    <row r="56" spans="1:4" x14ac:dyDescent="0.25">
      <c r="B56" t="s">
        <v>30</v>
      </c>
      <c r="C56" t="s">
        <v>67</v>
      </c>
      <c r="D56" t="s">
        <v>293</v>
      </c>
    </row>
    <row r="57" spans="1:4" x14ac:dyDescent="0.25">
      <c r="B57" t="s">
        <v>31</v>
      </c>
      <c r="C57" t="s">
        <v>67</v>
      </c>
      <c r="D57" t="s">
        <v>293</v>
      </c>
    </row>
    <row r="58" spans="1:4" ht="12" customHeight="1" x14ac:dyDescent="0.25">
      <c r="A58" s="1"/>
    </row>
    <row r="59" spans="1:4" ht="15.75" x14ac:dyDescent="0.25">
      <c r="A59" s="4" t="s">
        <v>273</v>
      </c>
      <c r="D59" s="11">
        <v>44312</v>
      </c>
    </row>
    <row r="60" spans="1:4" x14ac:dyDescent="0.25">
      <c r="A60" s="1"/>
      <c r="B60" t="s">
        <v>40</v>
      </c>
      <c r="C60" t="s">
        <v>62</v>
      </c>
      <c r="D60" t="s">
        <v>293</v>
      </c>
    </row>
    <row r="61" spans="1:4" x14ac:dyDescent="0.25">
      <c r="A61" s="1"/>
      <c r="B61" t="s">
        <v>41</v>
      </c>
      <c r="C61" t="s">
        <v>62</v>
      </c>
      <c r="D61" t="s">
        <v>293</v>
      </c>
    </row>
    <row r="62" spans="1:4" x14ac:dyDescent="0.25">
      <c r="A62" s="1"/>
      <c r="B62" t="s">
        <v>42</v>
      </c>
      <c r="C62" t="s">
        <v>62</v>
      </c>
      <c r="D62" t="s">
        <v>293</v>
      </c>
    </row>
    <row r="63" spans="1:4" x14ac:dyDescent="0.25">
      <c r="B63" t="s">
        <v>274</v>
      </c>
      <c r="C63" t="s">
        <v>62</v>
      </c>
      <c r="D63" t="s">
        <v>293</v>
      </c>
    </row>
    <row r="64" spans="1:4" x14ac:dyDescent="0.25">
      <c r="B64" t="s">
        <v>267</v>
      </c>
      <c r="C64" t="s">
        <v>67</v>
      </c>
      <c r="D64" t="s">
        <v>293</v>
      </c>
    </row>
    <row r="65" spans="1:4" ht="10.5" customHeight="1" x14ac:dyDescent="0.25"/>
    <row r="66" spans="1:4" ht="15.75" x14ac:dyDescent="0.25">
      <c r="A66" s="4" t="s">
        <v>272</v>
      </c>
      <c r="B66" s="12"/>
      <c r="C66" s="12"/>
      <c r="D66" s="11">
        <v>44312</v>
      </c>
    </row>
    <row r="67" spans="1:4" x14ac:dyDescent="0.25">
      <c r="A67" s="1"/>
      <c r="B67" t="s">
        <v>37</v>
      </c>
      <c r="C67" t="s">
        <v>65</v>
      </c>
      <c r="D67" t="s">
        <v>289</v>
      </c>
    </row>
    <row r="68" spans="1:4" x14ac:dyDescent="0.25">
      <c r="A68" s="1"/>
      <c r="B68" t="s">
        <v>38</v>
      </c>
      <c r="C68" t="s">
        <v>65</v>
      </c>
      <c r="D68" t="s">
        <v>289</v>
      </c>
    </row>
    <row r="69" spans="1:4" x14ac:dyDescent="0.25">
      <c r="A69" s="1"/>
      <c r="B69" t="s">
        <v>39</v>
      </c>
      <c r="C69" t="s">
        <v>65</v>
      </c>
      <c r="D69" t="s">
        <v>289</v>
      </c>
    </row>
    <row r="70" spans="1:4" x14ac:dyDescent="0.25">
      <c r="A70" s="1"/>
      <c r="B70" t="s">
        <v>269</v>
      </c>
      <c r="C70" t="s">
        <v>65</v>
      </c>
      <c r="D70" t="s">
        <v>289</v>
      </c>
    </row>
    <row r="71" spans="1:4" ht="11.25" customHeight="1" x14ac:dyDescent="0.25"/>
    <row r="72" spans="1:4" ht="15.75" x14ac:dyDescent="0.25">
      <c r="A72" s="4" t="s">
        <v>275</v>
      </c>
      <c r="B72" s="12"/>
      <c r="C72" s="12"/>
      <c r="D72" s="11">
        <v>44312</v>
      </c>
    </row>
    <row r="73" spans="1:4" x14ac:dyDescent="0.25">
      <c r="A73" s="1"/>
      <c r="B73" t="s">
        <v>291</v>
      </c>
      <c r="C73" t="s">
        <v>68</v>
      </c>
      <c r="D73" t="s">
        <v>289</v>
      </c>
    </row>
    <row r="74" spans="1:4" x14ac:dyDescent="0.25">
      <c r="A74" s="1"/>
      <c r="B74" t="s">
        <v>292</v>
      </c>
      <c r="C74" t="s">
        <v>68</v>
      </c>
      <c r="D74" t="s">
        <v>289</v>
      </c>
    </row>
    <row r="75" spans="1:4" x14ac:dyDescent="0.25">
      <c r="A75" s="1"/>
      <c r="B75" t="s">
        <v>34</v>
      </c>
      <c r="C75" t="s">
        <v>68</v>
      </c>
      <c r="D75" t="s">
        <v>289</v>
      </c>
    </row>
    <row r="76" spans="1:4" x14ac:dyDescent="0.25">
      <c r="A76" s="1"/>
      <c r="B76" t="s">
        <v>35</v>
      </c>
      <c r="C76" t="s">
        <v>68</v>
      </c>
      <c r="D76" t="s">
        <v>289</v>
      </c>
    </row>
    <row r="77" spans="1:4" x14ac:dyDescent="0.25">
      <c r="A77" s="1"/>
      <c r="B77" t="s">
        <v>36</v>
      </c>
      <c r="C77" t="s">
        <v>68</v>
      </c>
      <c r="D77" t="s">
        <v>289</v>
      </c>
    </row>
    <row r="78" spans="1:4" x14ac:dyDescent="0.25">
      <c r="A78" s="1"/>
    </row>
    <row r="79" spans="1:4" ht="24" customHeight="1" x14ac:dyDescent="0.25">
      <c r="A79" s="1" t="s">
        <v>282</v>
      </c>
      <c r="B79" s="1"/>
    </row>
    <row r="80" spans="1:4" x14ac:dyDescent="0.25">
      <c r="A80" s="1"/>
      <c r="B80" s="1" t="s">
        <v>288</v>
      </c>
    </row>
    <row r="81" spans="1:2" x14ac:dyDescent="0.25">
      <c r="A81" s="1"/>
      <c r="B81" s="50" t="s">
        <v>283</v>
      </c>
    </row>
    <row r="82" spans="1:2" x14ac:dyDescent="0.25">
      <c r="A82" s="1"/>
      <c r="B82" s="50" t="s">
        <v>284</v>
      </c>
    </row>
    <row r="83" spans="1:2" x14ac:dyDescent="0.25">
      <c r="A83" s="1"/>
      <c r="B83" s="50" t="s">
        <v>285</v>
      </c>
    </row>
    <row r="84" spans="1:2" x14ac:dyDescent="0.25">
      <c r="A84" s="1"/>
      <c r="B84" s="1"/>
    </row>
    <row r="85" spans="1:2" x14ac:dyDescent="0.25">
      <c r="A85" s="1"/>
    </row>
    <row r="86" spans="1:2" x14ac:dyDescent="0.25">
      <c r="A86" s="1"/>
    </row>
    <row r="87" spans="1:2" x14ac:dyDescent="0.25">
      <c r="A87" s="1"/>
    </row>
  </sheetData>
  <mergeCells count="5">
    <mergeCell ref="A6:D6"/>
    <mergeCell ref="A7:D7"/>
    <mergeCell ref="A11:B11"/>
    <mergeCell ref="A8:D8"/>
    <mergeCell ref="A9:D9"/>
  </mergeCells>
  <printOptions horizontalCentered="1"/>
  <pageMargins left="0.25" right="0.25" top="0" bottom="0" header="0.3" footer="0.3"/>
  <pageSetup paperSize="14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1"/>
  <sheetViews>
    <sheetView workbookViewId="0">
      <selection activeCell="B13" sqref="B13"/>
    </sheetView>
  </sheetViews>
  <sheetFormatPr defaultRowHeight="15" x14ac:dyDescent="0.25"/>
  <cols>
    <col min="1" max="1" width="3.85546875" customWidth="1"/>
    <col min="2" max="2" width="49.140625" customWidth="1"/>
    <col min="3" max="3" width="19.140625" customWidth="1"/>
    <col min="5" max="5" width="9.140625" style="45"/>
  </cols>
  <sheetData>
    <row r="1" spans="1:9" ht="18.75" x14ac:dyDescent="0.3">
      <c r="A1" s="58" t="s">
        <v>249</v>
      </c>
      <c r="B1" s="58"/>
      <c r="C1" s="58"/>
    </row>
    <row r="2" spans="1:9" ht="15.75" x14ac:dyDescent="0.25">
      <c r="A2" s="59" t="s">
        <v>252</v>
      </c>
      <c r="B2" s="59"/>
      <c r="C2" s="59"/>
    </row>
    <row r="3" spans="1:9" ht="15.75" x14ac:dyDescent="0.25">
      <c r="A3" s="59" t="s">
        <v>253</v>
      </c>
      <c r="B3" s="59"/>
      <c r="C3" s="59"/>
    </row>
    <row r="4" spans="1:9" ht="15.75" x14ac:dyDescent="0.25">
      <c r="A4" s="43"/>
      <c r="B4" s="43"/>
      <c r="C4" s="43"/>
    </row>
    <row r="6" spans="1:9" s="5" customFormat="1" ht="15.75" x14ac:dyDescent="0.25">
      <c r="A6" s="4" t="s">
        <v>58</v>
      </c>
      <c r="C6" s="6" t="s">
        <v>4</v>
      </c>
      <c r="E6" s="46"/>
    </row>
    <row r="8" spans="1:9" x14ac:dyDescent="0.25">
      <c r="A8" s="1" t="s">
        <v>0</v>
      </c>
      <c r="C8" s="45" t="s">
        <v>166</v>
      </c>
    </row>
    <row r="9" spans="1:9" x14ac:dyDescent="0.25">
      <c r="A9" s="1">
        <v>1</v>
      </c>
      <c r="B9" t="s">
        <v>7</v>
      </c>
      <c r="E9" s="45">
        <v>2</v>
      </c>
    </row>
    <row r="10" spans="1:9" x14ac:dyDescent="0.25">
      <c r="A10" s="1">
        <f>A9+1</f>
        <v>2</v>
      </c>
      <c r="B10" t="s">
        <v>8</v>
      </c>
      <c r="E10" s="45">
        <v>2</v>
      </c>
      <c r="H10" t="s">
        <v>255</v>
      </c>
      <c r="I10">
        <f>13*2</f>
        <v>26</v>
      </c>
    </row>
    <row r="11" spans="1:9" x14ac:dyDescent="0.25">
      <c r="A11" s="1">
        <f t="shared" ref="A11:A21" si="0">A10+1</f>
        <v>3</v>
      </c>
      <c r="B11" t="s">
        <v>9</v>
      </c>
      <c r="E11" s="45">
        <v>2</v>
      </c>
    </row>
    <row r="12" spans="1:9" x14ac:dyDescent="0.25">
      <c r="A12" s="1">
        <f t="shared" si="0"/>
        <v>4</v>
      </c>
      <c r="B12" t="s">
        <v>19</v>
      </c>
      <c r="E12" s="45">
        <v>2</v>
      </c>
    </row>
    <row r="13" spans="1:9" x14ac:dyDescent="0.25">
      <c r="A13" s="1">
        <f t="shared" si="0"/>
        <v>5</v>
      </c>
      <c r="B13" t="s">
        <v>11</v>
      </c>
      <c r="E13" s="45">
        <v>2</v>
      </c>
    </row>
    <row r="14" spans="1:9" x14ac:dyDescent="0.25">
      <c r="A14" s="1">
        <f t="shared" si="0"/>
        <v>6</v>
      </c>
      <c r="B14" t="s">
        <v>10</v>
      </c>
      <c r="E14" s="45">
        <v>2</v>
      </c>
    </row>
    <row r="15" spans="1:9" x14ac:dyDescent="0.25">
      <c r="A15" s="1">
        <f t="shared" si="0"/>
        <v>7</v>
      </c>
      <c r="B15" t="s">
        <v>15</v>
      </c>
      <c r="E15" s="45">
        <v>2</v>
      </c>
    </row>
    <row r="16" spans="1:9" x14ac:dyDescent="0.25">
      <c r="A16" s="1">
        <f t="shared" si="0"/>
        <v>8</v>
      </c>
      <c r="B16" t="s">
        <v>16</v>
      </c>
      <c r="E16" s="45">
        <v>2</v>
      </c>
    </row>
    <row r="17" spans="1:9" x14ac:dyDescent="0.25">
      <c r="A17" s="1">
        <f t="shared" si="0"/>
        <v>9</v>
      </c>
      <c r="B17" t="s">
        <v>261</v>
      </c>
      <c r="E17" s="45">
        <v>2</v>
      </c>
    </row>
    <row r="18" spans="1:9" x14ac:dyDescent="0.25">
      <c r="A18" s="1">
        <f t="shared" si="0"/>
        <v>10</v>
      </c>
      <c r="B18" t="s">
        <v>18</v>
      </c>
      <c r="E18" s="45">
        <v>2</v>
      </c>
    </row>
    <row r="19" spans="1:9" x14ac:dyDescent="0.25">
      <c r="A19" s="1">
        <f t="shared" si="0"/>
        <v>11</v>
      </c>
      <c r="B19" t="s">
        <v>12</v>
      </c>
      <c r="E19" s="45">
        <v>2</v>
      </c>
    </row>
    <row r="20" spans="1:9" x14ac:dyDescent="0.25">
      <c r="A20" s="1">
        <f t="shared" si="0"/>
        <v>12</v>
      </c>
      <c r="B20" t="s">
        <v>13</v>
      </c>
      <c r="E20" s="45">
        <v>2</v>
      </c>
    </row>
    <row r="21" spans="1:9" x14ac:dyDescent="0.25">
      <c r="A21" s="1">
        <f t="shared" si="0"/>
        <v>13</v>
      </c>
      <c r="B21" t="s">
        <v>14</v>
      </c>
      <c r="E21" s="45">
        <v>2</v>
      </c>
    </row>
    <row r="22" spans="1:9" x14ac:dyDescent="0.25">
      <c r="A22" s="1"/>
    </row>
    <row r="23" spans="1:9" x14ac:dyDescent="0.25">
      <c r="A23" s="1" t="s">
        <v>5</v>
      </c>
      <c r="C23" s="45" t="s">
        <v>167</v>
      </c>
    </row>
    <row r="24" spans="1:9" x14ac:dyDescent="0.25">
      <c r="A24" s="1"/>
      <c r="B24" t="s">
        <v>20</v>
      </c>
      <c r="C24" s="45"/>
    </row>
    <row r="25" spans="1:9" x14ac:dyDescent="0.25">
      <c r="A25" s="1">
        <v>1</v>
      </c>
      <c r="B25" t="s">
        <v>21</v>
      </c>
      <c r="C25" s="45"/>
      <c r="E25" s="45">
        <v>2</v>
      </c>
      <c r="H25" t="s">
        <v>254</v>
      </c>
      <c r="I25">
        <f>12*2</f>
        <v>24</v>
      </c>
    </row>
    <row r="26" spans="1:9" x14ac:dyDescent="0.25">
      <c r="A26" s="1">
        <f>A25+1</f>
        <v>2</v>
      </c>
      <c r="B26" t="s">
        <v>168</v>
      </c>
      <c r="C26" s="45"/>
      <c r="E26" s="45">
        <v>2</v>
      </c>
    </row>
    <row r="27" spans="1:9" x14ac:dyDescent="0.25">
      <c r="A27" s="1">
        <f t="shared" ref="A27:A36" si="1">A26+1</f>
        <v>3</v>
      </c>
      <c r="B27" t="s">
        <v>23</v>
      </c>
      <c r="C27" s="45"/>
      <c r="E27" s="45">
        <v>2</v>
      </c>
    </row>
    <row r="28" spans="1:9" x14ac:dyDescent="0.25">
      <c r="A28" s="1">
        <f t="shared" si="1"/>
        <v>4</v>
      </c>
      <c r="B28" t="s">
        <v>169</v>
      </c>
      <c r="C28" s="45"/>
      <c r="E28" s="45">
        <v>2</v>
      </c>
    </row>
    <row r="29" spans="1:9" x14ac:dyDescent="0.25">
      <c r="A29" s="1">
        <f t="shared" si="1"/>
        <v>5</v>
      </c>
      <c r="B29" t="s">
        <v>25</v>
      </c>
      <c r="C29" s="45"/>
      <c r="E29" s="45">
        <v>2</v>
      </c>
    </row>
    <row r="30" spans="1:9" x14ac:dyDescent="0.25">
      <c r="A30" s="1">
        <f t="shared" si="1"/>
        <v>6</v>
      </c>
      <c r="B30" t="s">
        <v>26</v>
      </c>
      <c r="C30" s="45"/>
      <c r="E30" s="45">
        <v>2</v>
      </c>
    </row>
    <row r="31" spans="1:9" x14ac:dyDescent="0.25">
      <c r="A31" s="1">
        <f t="shared" si="1"/>
        <v>7</v>
      </c>
      <c r="B31" t="s">
        <v>27</v>
      </c>
      <c r="C31" s="45"/>
      <c r="E31" s="45">
        <v>2</v>
      </c>
    </row>
    <row r="32" spans="1:9" x14ac:dyDescent="0.25">
      <c r="A32" s="1">
        <f t="shared" si="1"/>
        <v>8</v>
      </c>
      <c r="B32" t="s">
        <v>28</v>
      </c>
      <c r="C32" s="45"/>
      <c r="E32" s="45">
        <v>2</v>
      </c>
    </row>
    <row r="33" spans="1:9" x14ac:dyDescent="0.25">
      <c r="A33" s="1">
        <f t="shared" si="1"/>
        <v>9</v>
      </c>
      <c r="B33" t="s">
        <v>29</v>
      </c>
      <c r="C33" s="45"/>
      <c r="E33" s="45">
        <v>2</v>
      </c>
    </row>
    <row r="34" spans="1:9" x14ac:dyDescent="0.25">
      <c r="A34" s="1">
        <f t="shared" si="1"/>
        <v>10</v>
      </c>
      <c r="B34" t="s">
        <v>30</v>
      </c>
      <c r="C34" s="45"/>
      <c r="E34" s="45">
        <v>2</v>
      </c>
    </row>
    <row r="35" spans="1:9" x14ac:dyDescent="0.25">
      <c r="A35" s="1">
        <f t="shared" si="1"/>
        <v>11</v>
      </c>
      <c r="B35" t="s">
        <v>31</v>
      </c>
      <c r="C35" s="45"/>
      <c r="E35" s="45">
        <v>2</v>
      </c>
    </row>
    <row r="36" spans="1:9" x14ac:dyDescent="0.25">
      <c r="A36" s="1">
        <f t="shared" si="1"/>
        <v>12</v>
      </c>
      <c r="B36" t="s">
        <v>32</v>
      </c>
      <c r="C36" s="45"/>
      <c r="E36" s="45">
        <v>2</v>
      </c>
    </row>
    <row r="37" spans="1:9" x14ac:dyDescent="0.25">
      <c r="A37" s="1"/>
    </row>
    <row r="38" spans="1:9" x14ac:dyDescent="0.25">
      <c r="A38" s="1" t="s">
        <v>1</v>
      </c>
      <c r="C38" s="45" t="s">
        <v>170</v>
      </c>
    </row>
    <row r="39" spans="1:9" x14ac:dyDescent="0.25">
      <c r="A39" s="1">
        <v>1</v>
      </c>
      <c r="B39" t="s">
        <v>33</v>
      </c>
      <c r="C39" s="45"/>
      <c r="E39" s="45">
        <v>2</v>
      </c>
      <c r="H39" t="s">
        <v>256</v>
      </c>
      <c r="I39">
        <f>4*2</f>
        <v>8</v>
      </c>
    </row>
    <row r="40" spans="1:9" x14ac:dyDescent="0.25">
      <c r="A40" s="1">
        <f>A39+1</f>
        <v>2</v>
      </c>
      <c r="B40" t="s">
        <v>34</v>
      </c>
      <c r="C40" s="45"/>
      <c r="E40" s="45">
        <v>2</v>
      </c>
    </row>
    <row r="41" spans="1:9" x14ac:dyDescent="0.25">
      <c r="A41" s="1">
        <f t="shared" ref="A41:A42" si="2">A40+1</f>
        <v>3</v>
      </c>
      <c r="B41" t="s">
        <v>35</v>
      </c>
      <c r="C41" s="45"/>
      <c r="E41" s="45">
        <v>2</v>
      </c>
    </row>
    <row r="42" spans="1:9" x14ac:dyDescent="0.25">
      <c r="A42" s="1">
        <f t="shared" si="2"/>
        <v>4</v>
      </c>
      <c r="B42" t="s">
        <v>262</v>
      </c>
      <c r="C42" s="45"/>
      <c r="E42" s="45">
        <v>2</v>
      </c>
    </row>
    <row r="43" spans="1:9" x14ac:dyDescent="0.25">
      <c r="A43" s="1"/>
    </row>
    <row r="44" spans="1:9" x14ac:dyDescent="0.25">
      <c r="A44" s="1" t="s">
        <v>2</v>
      </c>
      <c r="C44" s="45" t="s">
        <v>170</v>
      </c>
      <c r="H44" t="s">
        <v>264</v>
      </c>
      <c r="I44">
        <f>8*2</f>
        <v>16</v>
      </c>
    </row>
    <row r="45" spans="1:9" x14ac:dyDescent="0.25">
      <c r="A45" s="1">
        <v>1</v>
      </c>
      <c r="B45" t="s">
        <v>37</v>
      </c>
      <c r="C45" s="45"/>
      <c r="E45" s="45">
        <v>2</v>
      </c>
    </row>
    <row r="46" spans="1:9" x14ac:dyDescent="0.25">
      <c r="A46" s="1">
        <f>A45+1</f>
        <v>2</v>
      </c>
      <c r="B46" t="s">
        <v>38</v>
      </c>
      <c r="C46" s="45"/>
      <c r="E46" s="45">
        <v>2</v>
      </c>
    </row>
    <row r="47" spans="1:9" x14ac:dyDescent="0.25">
      <c r="A47" s="1">
        <f t="shared" ref="A47:A52" si="3">A46+1</f>
        <v>3</v>
      </c>
      <c r="B47" t="s">
        <v>39</v>
      </c>
      <c r="C47" s="45"/>
      <c r="E47" s="45">
        <v>2</v>
      </c>
    </row>
    <row r="48" spans="1:9" x14ac:dyDescent="0.25">
      <c r="A48" s="1">
        <f t="shared" si="3"/>
        <v>4</v>
      </c>
      <c r="B48" t="s">
        <v>40</v>
      </c>
      <c r="C48" s="45"/>
      <c r="E48" s="45">
        <v>2</v>
      </c>
    </row>
    <row r="49" spans="1:9" x14ac:dyDescent="0.25">
      <c r="A49" s="1">
        <f t="shared" si="3"/>
        <v>5</v>
      </c>
      <c r="B49" t="s">
        <v>41</v>
      </c>
      <c r="C49" s="45"/>
      <c r="E49" s="45">
        <v>2</v>
      </c>
    </row>
    <row r="50" spans="1:9" x14ac:dyDescent="0.25">
      <c r="A50" s="1">
        <f t="shared" si="3"/>
        <v>6</v>
      </c>
      <c r="B50" t="s">
        <v>259</v>
      </c>
      <c r="C50" s="45"/>
      <c r="E50" s="45">
        <v>2</v>
      </c>
    </row>
    <row r="51" spans="1:9" x14ac:dyDescent="0.25">
      <c r="A51" s="1">
        <f t="shared" si="3"/>
        <v>7</v>
      </c>
      <c r="B51" t="s">
        <v>260</v>
      </c>
      <c r="C51" s="47"/>
      <c r="E51" s="47">
        <v>2</v>
      </c>
    </row>
    <row r="52" spans="1:9" x14ac:dyDescent="0.25">
      <c r="A52" s="1">
        <f t="shared" si="3"/>
        <v>8</v>
      </c>
      <c r="B52" t="s">
        <v>263</v>
      </c>
      <c r="C52" s="47"/>
      <c r="E52" s="47">
        <v>2</v>
      </c>
    </row>
    <row r="53" spans="1:9" x14ac:dyDescent="0.25">
      <c r="A53" s="1"/>
    </row>
    <row r="54" spans="1:9" x14ac:dyDescent="0.25">
      <c r="A54" s="1" t="s">
        <v>3</v>
      </c>
      <c r="C54" s="45" t="s">
        <v>6</v>
      </c>
    </row>
    <row r="55" spans="1:9" x14ac:dyDescent="0.25">
      <c r="A55" s="1">
        <v>1</v>
      </c>
      <c r="B55" t="s">
        <v>43</v>
      </c>
      <c r="E55" s="45">
        <v>2</v>
      </c>
      <c r="H55" t="s">
        <v>257</v>
      </c>
      <c r="I55">
        <f>9*2</f>
        <v>18</v>
      </c>
    </row>
    <row r="56" spans="1:9" x14ac:dyDescent="0.25">
      <c r="A56" s="1">
        <f>A55+1</f>
        <v>2</v>
      </c>
      <c r="B56" t="s">
        <v>44</v>
      </c>
      <c r="E56" s="45">
        <v>2</v>
      </c>
    </row>
    <row r="57" spans="1:9" x14ac:dyDescent="0.25">
      <c r="A57" s="1">
        <f t="shared" ref="A57:A63" si="4">A56+1</f>
        <v>3</v>
      </c>
      <c r="B57" t="s">
        <v>45</v>
      </c>
      <c r="E57" s="45">
        <v>2</v>
      </c>
    </row>
    <row r="58" spans="1:9" x14ac:dyDescent="0.25">
      <c r="A58" s="1">
        <f t="shared" si="4"/>
        <v>4</v>
      </c>
      <c r="B58" t="s">
        <v>46</v>
      </c>
      <c r="E58" s="45">
        <v>2</v>
      </c>
    </row>
    <row r="59" spans="1:9" x14ac:dyDescent="0.25">
      <c r="A59" s="1">
        <f t="shared" si="4"/>
        <v>5</v>
      </c>
      <c r="B59" t="s">
        <v>47</v>
      </c>
      <c r="E59" s="45">
        <v>2</v>
      </c>
    </row>
    <row r="60" spans="1:9" x14ac:dyDescent="0.25">
      <c r="A60" s="1">
        <f t="shared" si="4"/>
        <v>6</v>
      </c>
      <c r="B60" t="s">
        <v>48</v>
      </c>
      <c r="E60" s="45">
        <v>2</v>
      </c>
    </row>
    <row r="61" spans="1:9" x14ac:dyDescent="0.25">
      <c r="A61" s="1">
        <f t="shared" si="4"/>
        <v>7</v>
      </c>
      <c r="B61" t="s">
        <v>258</v>
      </c>
      <c r="E61" s="45">
        <v>2</v>
      </c>
    </row>
    <row r="62" spans="1:9" x14ac:dyDescent="0.25">
      <c r="A62" s="1">
        <f t="shared" si="4"/>
        <v>8</v>
      </c>
      <c r="B62" t="s">
        <v>50</v>
      </c>
      <c r="E62" s="45">
        <v>2</v>
      </c>
    </row>
    <row r="63" spans="1:9" x14ac:dyDescent="0.25">
      <c r="A63" s="1">
        <f t="shared" si="4"/>
        <v>9</v>
      </c>
      <c r="B63" t="s">
        <v>51</v>
      </c>
      <c r="E63" s="45">
        <v>2</v>
      </c>
    </row>
    <row r="64" spans="1:9" x14ac:dyDescent="0.25">
      <c r="A64" s="1"/>
      <c r="E64" s="47"/>
    </row>
    <row r="65" spans="1:9" x14ac:dyDescent="0.25">
      <c r="A65" s="1"/>
      <c r="E65" s="33">
        <f>SUM(E9:E63)</f>
        <v>92</v>
      </c>
      <c r="F65" s="33" t="s">
        <v>191</v>
      </c>
      <c r="I65" s="1">
        <f>SUM(I10:I63)</f>
        <v>92</v>
      </c>
    </row>
    <row r="66" spans="1:9" x14ac:dyDescent="0.25">
      <c r="A66" s="1" t="s">
        <v>55</v>
      </c>
      <c r="D66" t="s">
        <v>200</v>
      </c>
      <c r="E66" s="45">
        <v>2</v>
      </c>
      <c r="I66" s="48">
        <v>2</v>
      </c>
    </row>
    <row r="67" spans="1:9" x14ac:dyDescent="0.25">
      <c r="A67" s="1"/>
      <c r="B67" t="s">
        <v>56</v>
      </c>
      <c r="D67" t="s">
        <v>201</v>
      </c>
      <c r="E67" s="45">
        <v>2</v>
      </c>
    </row>
    <row r="68" spans="1:9" x14ac:dyDescent="0.25">
      <c r="A68" s="1"/>
      <c r="B68" t="s">
        <v>57</v>
      </c>
      <c r="D68" t="s">
        <v>202</v>
      </c>
      <c r="E68" s="45">
        <v>14</v>
      </c>
      <c r="I68">
        <v>15</v>
      </c>
    </row>
    <row r="69" spans="1:9" x14ac:dyDescent="0.25">
      <c r="A69" s="1"/>
      <c r="E69" s="45">
        <f>E65+E66+E67+E68</f>
        <v>110</v>
      </c>
      <c r="I69" s="1">
        <f>SUM(I65:I68)</f>
        <v>109</v>
      </c>
    </row>
    <row r="70" spans="1:9" x14ac:dyDescent="0.25">
      <c r="A70" s="1"/>
    </row>
    <row r="71" spans="1:9" x14ac:dyDescent="0.25">
      <c r="A71" s="1">
        <f>A21+A36+A42+A52+A63</f>
        <v>46</v>
      </c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paperSize="5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workbookViewId="0">
      <selection activeCell="C29" sqref="C29"/>
    </sheetView>
  </sheetViews>
  <sheetFormatPr defaultRowHeight="15" x14ac:dyDescent="0.25"/>
  <cols>
    <col min="1" max="1" width="3.85546875" customWidth="1"/>
    <col min="2" max="2" width="49.140625" customWidth="1"/>
    <col min="3" max="3" width="19.140625" customWidth="1"/>
    <col min="5" max="5" width="9.140625" style="2"/>
  </cols>
  <sheetData>
    <row r="1" spans="1:5" ht="18.75" x14ac:dyDescent="0.3">
      <c r="A1" s="58" t="s">
        <v>53</v>
      </c>
      <c r="B1" s="58"/>
      <c r="C1" s="58"/>
    </row>
    <row r="2" spans="1:5" ht="15.75" x14ac:dyDescent="0.25">
      <c r="A2" s="59" t="s">
        <v>52</v>
      </c>
      <c r="B2" s="59"/>
      <c r="C2" s="59"/>
    </row>
    <row r="3" spans="1:5" ht="15.75" x14ac:dyDescent="0.25">
      <c r="A3" s="59" t="s">
        <v>54</v>
      </c>
      <c r="B3" s="59"/>
      <c r="C3" s="59"/>
    </row>
    <row r="4" spans="1:5" ht="15.75" x14ac:dyDescent="0.25">
      <c r="A4" s="3"/>
      <c r="B4" s="3"/>
      <c r="C4" s="3"/>
    </row>
    <row r="6" spans="1:5" s="5" customFormat="1" ht="15.75" x14ac:dyDescent="0.25">
      <c r="A6" s="4" t="s">
        <v>58</v>
      </c>
      <c r="C6" s="6" t="s">
        <v>4</v>
      </c>
      <c r="E6" s="32"/>
    </row>
    <row r="8" spans="1:5" x14ac:dyDescent="0.25">
      <c r="A8" s="1" t="s">
        <v>0</v>
      </c>
      <c r="C8" s="2" t="s">
        <v>166</v>
      </c>
    </row>
    <row r="9" spans="1:5" x14ac:dyDescent="0.25">
      <c r="A9" s="1"/>
      <c r="B9" t="s">
        <v>7</v>
      </c>
      <c r="E9" s="2">
        <v>2</v>
      </c>
    </row>
    <row r="10" spans="1:5" x14ac:dyDescent="0.25">
      <c r="A10" s="1"/>
      <c r="B10" t="s">
        <v>8</v>
      </c>
      <c r="E10" s="2">
        <v>2</v>
      </c>
    </row>
    <row r="11" spans="1:5" x14ac:dyDescent="0.25">
      <c r="A11" s="1"/>
      <c r="B11" t="s">
        <v>9</v>
      </c>
      <c r="E11" s="2">
        <v>2</v>
      </c>
    </row>
    <row r="12" spans="1:5" x14ac:dyDescent="0.25">
      <c r="A12" s="1"/>
      <c r="B12" t="s">
        <v>19</v>
      </c>
      <c r="E12" s="2">
        <v>2</v>
      </c>
    </row>
    <row r="13" spans="1:5" x14ac:dyDescent="0.25">
      <c r="A13" s="1"/>
      <c r="B13" t="s">
        <v>11</v>
      </c>
      <c r="E13" s="2">
        <v>2</v>
      </c>
    </row>
    <row r="14" spans="1:5" x14ac:dyDescent="0.25">
      <c r="A14" s="1"/>
      <c r="B14" t="s">
        <v>10</v>
      </c>
      <c r="E14" s="2">
        <v>2</v>
      </c>
    </row>
    <row r="15" spans="1:5" x14ac:dyDescent="0.25">
      <c r="A15" s="1"/>
      <c r="B15" t="s">
        <v>15</v>
      </c>
      <c r="E15" s="2">
        <v>2</v>
      </c>
    </row>
    <row r="16" spans="1:5" x14ac:dyDescent="0.25">
      <c r="A16" s="1"/>
      <c r="B16" t="s">
        <v>16</v>
      </c>
      <c r="E16" s="2">
        <v>2</v>
      </c>
    </row>
    <row r="17" spans="1:5" x14ac:dyDescent="0.25">
      <c r="A17" s="1"/>
      <c r="B17" t="s">
        <v>17</v>
      </c>
      <c r="E17" s="2">
        <v>2</v>
      </c>
    </row>
    <row r="18" spans="1:5" x14ac:dyDescent="0.25">
      <c r="A18" s="1"/>
      <c r="B18" t="s">
        <v>18</v>
      </c>
      <c r="E18" s="2">
        <v>2</v>
      </c>
    </row>
    <row r="19" spans="1:5" x14ac:dyDescent="0.25">
      <c r="A19" s="1"/>
      <c r="B19" t="s">
        <v>12</v>
      </c>
      <c r="E19" s="2">
        <v>2</v>
      </c>
    </row>
    <row r="20" spans="1:5" x14ac:dyDescent="0.25">
      <c r="A20" s="1"/>
      <c r="B20" t="s">
        <v>13</v>
      </c>
      <c r="E20" s="2">
        <v>2</v>
      </c>
    </row>
    <row r="21" spans="1:5" x14ac:dyDescent="0.25">
      <c r="A21" s="1"/>
      <c r="B21" t="s">
        <v>14</v>
      </c>
      <c r="E21" s="2">
        <v>2</v>
      </c>
    </row>
    <row r="22" spans="1:5" x14ac:dyDescent="0.25">
      <c r="A22" s="1"/>
    </row>
    <row r="23" spans="1:5" x14ac:dyDescent="0.25">
      <c r="A23" s="1" t="s">
        <v>5</v>
      </c>
      <c r="C23" s="2" t="s">
        <v>167</v>
      </c>
    </row>
    <row r="24" spans="1:5" x14ac:dyDescent="0.25">
      <c r="A24" s="1"/>
      <c r="B24" t="s">
        <v>20</v>
      </c>
      <c r="C24" s="2"/>
    </row>
    <row r="25" spans="1:5" x14ac:dyDescent="0.25">
      <c r="A25" s="1"/>
      <c r="B25" t="s">
        <v>21</v>
      </c>
      <c r="C25" s="2"/>
      <c r="E25" s="2">
        <v>2</v>
      </c>
    </row>
    <row r="26" spans="1:5" x14ac:dyDescent="0.25">
      <c r="A26" s="1"/>
      <c r="B26" t="s">
        <v>168</v>
      </c>
      <c r="C26" s="2"/>
      <c r="E26" s="2">
        <v>2</v>
      </c>
    </row>
    <row r="27" spans="1:5" x14ac:dyDescent="0.25">
      <c r="A27" s="1"/>
      <c r="B27" t="s">
        <v>23</v>
      </c>
      <c r="C27" s="2"/>
      <c r="E27" s="2">
        <v>2</v>
      </c>
    </row>
    <row r="28" spans="1:5" x14ac:dyDescent="0.25">
      <c r="A28" s="1"/>
      <c r="B28" t="s">
        <v>169</v>
      </c>
      <c r="C28" s="2"/>
      <c r="E28" s="2">
        <v>2</v>
      </c>
    </row>
    <row r="29" spans="1:5" x14ac:dyDescent="0.25">
      <c r="A29" s="1"/>
      <c r="B29" t="s">
        <v>25</v>
      </c>
      <c r="C29" s="2"/>
      <c r="E29" s="2">
        <v>2</v>
      </c>
    </row>
    <row r="30" spans="1:5" x14ac:dyDescent="0.25">
      <c r="A30" s="1"/>
      <c r="B30" t="s">
        <v>26</v>
      </c>
      <c r="C30" s="2"/>
      <c r="E30" s="2">
        <v>2</v>
      </c>
    </row>
    <row r="31" spans="1:5" x14ac:dyDescent="0.25">
      <c r="A31" s="1"/>
      <c r="B31" t="s">
        <v>27</v>
      </c>
      <c r="C31" s="2"/>
      <c r="E31" s="2">
        <v>2</v>
      </c>
    </row>
    <row r="32" spans="1:5" x14ac:dyDescent="0.25">
      <c r="A32" s="1"/>
      <c r="B32" t="s">
        <v>28</v>
      </c>
      <c r="C32" s="2"/>
      <c r="E32" s="2">
        <v>2</v>
      </c>
    </row>
    <row r="33" spans="1:5" x14ac:dyDescent="0.25">
      <c r="A33" s="1"/>
      <c r="B33" t="s">
        <v>29</v>
      </c>
      <c r="C33" s="2"/>
      <c r="E33" s="2">
        <v>2</v>
      </c>
    </row>
    <row r="34" spans="1:5" x14ac:dyDescent="0.25">
      <c r="A34" s="1"/>
      <c r="B34" t="s">
        <v>30</v>
      </c>
      <c r="C34" s="2"/>
      <c r="E34" s="2">
        <v>2</v>
      </c>
    </row>
    <row r="35" spans="1:5" x14ac:dyDescent="0.25">
      <c r="A35" s="1"/>
      <c r="B35" t="s">
        <v>31</v>
      </c>
      <c r="C35" s="2"/>
      <c r="E35" s="2">
        <v>2</v>
      </c>
    </row>
    <row r="36" spans="1:5" x14ac:dyDescent="0.25">
      <c r="A36" s="1"/>
      <c r="B36" t="s">
        <v>32</v>
      </c>
      <c r="C36" s="2"/>
      <c r="E36" s="2">
        <v>2</v>
      </c>
    </row>
    <row r="37" spans="1:5" x14ac:dyDescent="0.25">
      <c r="A37" s="1"/>
    </row>
    <row r="38" spans="1:5" x14ac:dyDescent="0.25">
      <c r="A38" s="1" t="s">
        <v>1</v>
      </c>
      <c r="C38" s="2" t="s">
        <v>170</v>
      </c>
    </row>
    <row r="39" spans="1:5" x14ac:dyDescent="0.25">
      <c r="A39" s="1"/>
      <c r="B39" t="s">
        <v>33</v>
      </c>
      <c r="C39" s="2"/>
      <c r="E39" s="2">
        <v>2</v>
      </c>
    </row>
    <row r="40" spans="1:5" x14ac:dyDescent="0.25">
      <c r="A40" s="1"/>
      <c r="B40" t="s">
        <v>34</v>
      </c>
      <c r="C40" s="2"/>
      <c r="E40" s="2">
        <v>2</v>
      </c>
    </row>
    <row r="41" spans="1:5" x14ac:dyDescent="0.25">
      <c r="A41" s="1"/>
      <c r="B41" t="s">
        <v>35</v>
      </c>
      <c r="C41" s="2"/>
      <c r="E41" s="2">
        <v>2</v>
      </c>
    </row>
    <row r="42" spans="1:5" x14ac:dyDescent="0.25">
      <c r="A42" s="1"/>
      <c r="B42" t="s">
        <v>36</v>
      </c>
      <c r="C42" s="2"/>
      <c r="E42" s="2">
        <v>2</v>
      </c>
    </row>
    <row r="43" spans="1:5" x14ac:dyDescent="0.25">
      <c r="A43" s="1"/>
    </row>
    <row r="44" spans="1:5" x14ac:dyDescent="0.25">
      <c r="A44" s="1" t="s">
        <v>2</v>
      </c>
      <c r="C44" s="2" t="s">
        <v>170</v>
      </c>
    </row>
    <row r="45" spans="1:5" x14ac:dyDescent="0.25">
      <c r="A45" s="1"/>
      <c r="B45" t="s">
        <v>37</v>
      </c>
      <c r="C45" s="2"/>
      <c r="E45" s="2">
        <v>2</v>
      </c>
    </row>
    <row r="46" spans="1:5" x14ac:dyDescent="0.25">
      <c r="A46" s="1"/>
      <c r="B46" t="s">
        <v>38</v>
      </c>
      <c r="C46" s="2"/>
      <c r="E46" s="2">
        <v>2</v>
      </c>
    </row>
    <row r="47" spans="1:5" x14ac:dyDescent="0.25">
      <c r="A47" s="1"/>
      <c r="B47" t="s">
        <v>39</v>
      </c>
      <c r="C47" s="2"/>
      <c r="E47" s="2">
        <v>2</v>
      </c>
    </row>
    <row r="48" spans="1:5" x14ac:dyDescent="0.25">
      <c r="A48" s="1"/>
      <c r="B48" t="s">
        <v>40</v>
      </c>
      <c r="C48" s="2"/>
      <c r="E48" s="2">
        <v>2</v>
      </c>
    </row>
    <row r="49" spans="1:6" x14ac:dyDescent="0.25">
      <c r="A49" s="1"/>
      <c r="B49" t="s">
        <v>41</v>
      </c>
      <c r="C49" s="2"/>
      <c r="E49" s="2">
        <v>2</v>
      </c>
    </row>
    <row r="50" spans="1:6" x14ac:dyDescent="0.25">
      <c r="A50" s="1"/>
      <c r="B50" t="s">
        <v>42</v>
      </c>
      <c r="C50" s="2"/>
      <c r="E50" s="2">
        <v>2</v>
      </c>
    </row>
    <row r="51" spans="1:6" x14ac:dyDescent="0.25">
      <c r="A51" s="1"/>
    </row>
    <row r="52" spans="1:6" x14ac:dyDescent="0.25">
      <c r="A52" s="1" t="s">
        <v>3</v>
      </c>
      <c r="C52" s="2" t="s">
        <v>6</v>
      </c>
    </row>
    <row r="53" spans="1:6" x14ac:dyDescent="0.25">
      <c r="A53" s="1"/>
      <c r="B53" t="s">
        <v>43</v>
      </c>
      <c r="E53" s="2">
        <v>2</v>
      </c>
    </row>
    <row r="54" spans="1:6" x14ac:dyDescent="0.25">
      <c r="A54" s="1"/>
      <c r="B54" t="s">
        <v>44</v>
      </c>
      <c r="E54" s="2">
        <v>2</v>
      </c>
    </row>
    <row r="55" spans="1:6" x14ac:dyDescent="0.25">
      <c r="A55" s="1"/>
      <c r="B55" t="s">
        <v>45</v>
      </c>
      <c r="E55" s="2">
        <v>2</v>
      </c>
    </row>
    <row r="56" spans="1:6" x14ac:dyDescent="0.25">
      <c r="A56" s="1"/>
      <c r="B56" t="s">
        <v>46</v>
      </c>
      <c r="E56" s="2">
        <v>2</v>
      </c>
    </row>
    <row r="57" spans="1:6" x14ac:dyDescent="0.25">
      <c r="A57" s="1"/>
      <c r="B57" t="s">
        <v>47</v>
      </c>
      <c r="E57" s="2">
        <v>2</v>
      </c>
    </row>
    <row r="58" spans="1:6" x14ac:dyDescent="0.25">
      <c r="A58" s="1"/>
      <c r="B58" t="s">
        <v>48</v>
      </c>
      <c r="E58" s="2">
        <v>2</v>
      </c>
    </row>
    <row r="59" spans="1:6" x14ac:dyDescent="0.25">
      <c r="A59" s="1"/>
      <c r="B59" t="s">
        <v>49</v>
      </c>
      <c r="E59" s="2">
        <v>2</v>
      </c>
    </row>
    <row r="60" spans="1:6" x14ac:dyDescent="0.25">
      <c r="A60" s="1"/>
      <c r="B60" t="s">
        <v>50</v>
      </c>
      <c r="E60" s="2">
        <v>2</v>
      </c>
    </row>
    <row r="61" spans="1:6" x14ac:dyDescent="0.25">
      <c r="A61" s="1"/>
      <c r="B61" t="s">
        <v>51</v>
      </c>
      <c r="E61" s="2">
        <v>2</v>
      </c>
    </row>
    <row r="62" spans="1:6" x14ac:dyDescent="0.25">
      <c r="A62" s="1"/>
      <c r="E62" s="33">
        <f>SUM(E9:E61)</f>
        <v>88</v>
      </c>
      <c r="F62" s="33" t="s">
        <v>191</v>
      </c>
    </row>
    <row r="63" spans="1:6" x14ac:dyDescent="0.25">
      <c r="A63" s="1" t="s">
        <v>55</v>
      </c>
      <c r="D63" t="s">
        <v>200</v>
      </c>
      <c r="E63" s="2">
        <v>2</v>
      </c>
    </row>
    <row r="64" spans="1:6" x14ac:dyDescent="0.25">
      <c r="A64" s="1"/>
      <c r="B64" t="s">
        <v>56</v>
      </c>
      <c r="D64" t="s">
        <v>201</v>
      </c>
      <c r="E64" s="2">
        <v>2</v>
      </c>
    </row>
    <row r="65" spans="1:5" x14ac:dyDescent="0.25">
      <c r="A65" s="1"/>
      <c r="B65" t="s">
        <v>57</v>
      </c>
      <c r="D65" t="s">
        <v>202</v>
      </c>
      <c r="E65" s="2">
        <v>14</v>
      </c>
    </row>
    <row r="66" spans="1:5" x14ac:dyDescent="0.25">
      <c r="A66" s="1"/>
      <c r="E66" s="2">
        <f>E62+E63+E64+E65</f>
        <v>106</v>
      </c>
    </row>
    <row r="67" spans="1:5" x14ac:dyDescent="0.25">
      <c r="A67" s="1"/>
    </row>
    <row r="68" spans="1:5" x14ac:dyDescent="0.25">
      <c r="A68" s="1"/>
    </row>
  </sheetData>
  <mergeCells count="3">
    <mergeCell ref="A1:C1"/>
    <mergeCell ref="A2:C2"/>
    <mergeCell ref="A3:C3"/>
  </mergeCells>
  <printOptions horizontalCentered="1"/>
  <pageMargins left="0.7" right="0.7" top="0.75" bottom="0.75" header="0.3" footer="0.3"/>
  <pageSetup paperSize="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E10" sqref="E10"/>
    </sheetView>
  </sheetViews>
  <sheetFormatPr defaultRowHeight="15" x14ac:dyDescent="0.25"/>
  <cols>
    <col min="1" max="1" width="7" customWidth="1"/>
    <col min="2" max="2" width="4.5703125" customWidth="1"/>
    <col min="3" max="3" width="59.42578125" customWidth="1"/>
    <col min="4" max="4" width="24.7109375" customWidth="1"/>
    <col min="5" max="5" width="15.7109375" customWidth="1"/>
    <col min="6" max="6" width="23.42578125" customWidth="1"/>
  </cols>
  <sheetData>
    <row r="1" spans="1:8" ht="18.75" x14ac:dyDescent="0.3">
      <c r="A1" s="14" t="s">
        <v>75</v>
      </c>
      <c r="B1" s="14"/>
    </row>
    <row r="2" spans="1:8" x14ac:dyDescent="0.25">
      <c r="A2" s="1" t="s">
        <v>76</v>
      </c>
      <c r="B2" s="1"/>
    </row>
    <row r="3" spans="1:8" x14ac:dyDescent="0.25">
      <c r="A3" s="1" t="s">
        <v>230</v>
      </c>
      <c r="B3" s="1"/>
      <c r="D3" s="1"/>
    </row>
    <row r="5" spans="1:8" s="5" customFormat="1" ht="20.25" customHeight="1" x14ac:dyDescent="0.25">
      <c r="A5" s="21" t="s">
        <v>77</v>
      </c>
      <c r="B5" s="62" t="s">
        <v>78</v>
      </c>
      <c r="C5" s="63"/>
      <c r="D5" s="22" t="s">
        <v>79</v>
      </c>
      <c r="E5" s="23" t="s">
        <v>80</v>
      </c>
      <c r="F5" s="23" t="s">
        <v>81</v>
      </c>
      <c r="H5" s="5" t="s">
        <v>231</v>
      </c>
    </row>
    <row r="6" spans="1:8" ht="38.25" customHeight="1" x14ac:dyDescent="0.25">
      <c r="A6" s="17" t="s">
        <v>82</v>
      </c>
      <c r="B6" s="60" t="s">
        <v>83</v>
      </c>
      <c r="C6" s="61"/>
      <c r="D6" s="20">
        <v>41806</v>
      </c>
      <c r="E6" s="8" t="s">
        <v>84</v>
      </c>
      <c r="F6" s="7"/>
      <c r="H6">
        <v>1</v>
      </c>
    </row>
    <row r="7" spans="1:8" ht="38.25" customHeight="1" x14ac:dyDescent="0.25">
      <c r="A7" s="25" t="s">
        <v>85</v>
      </c>
      <c r="B7" s="60" t="s">
        <v>86</v>
      </c>
      <c r="C7" s="61"/>
      <c r="D7" s="20">
        <v>41806</v>
      </c>
      <c r="E7" s="8" t="s">
        <v>84</v>
      </c>
      <c r="F7" s="19" t="s">
        <v>172</v>
      </c>
    </row>
    <row r="8" spans="1:8" ht="38.25" customHeight="1" x14ac:dyDescent="0.25">
      <c r="A8" s="27" t="s">
        <v>87</v>
      </c>
      <c r="B8" s="24" t="s">
        <v>89</v>
      </c>
      <c r="C8" s="18" t="s">
        <v>164</v>
      </c>
      <c r="D8" s="20"/>
      <c r="E8" s="8"/>
      <c r="F8" s="8"/>
    </row>
    <row r="9" spans="1:8" ht="33.75" customHeight="1" x14ac:dyDescent="0.25">
      <c r="A9" s="28"/>
      <c r="B9" s="26" t="s">
        <v>88</v>
      </c>
      <c r="C9" s="16" t="s">
        <v>90</v>
      </c>
      <c r="D9" s="20" t="s">
        <v>91</v>
      </c>
      <c r="E9" s="19" t="s">
        <v>92</v>
      </c>
      <c r="F9" s="8" t="s">
        <v>93</v>
      </c>
      <c r="H9">
        <v>10</v>
      </c>
    </row>
    <row r="10" spans="1:8" ht="65.25" customHeight="1" x14ac:dyDescent="0.25">
      <c r="A10" s="28"/>
      <c r="B10" s="26" t="s">
        <v>94</v>
      </c>
      <c r="C10" s="16" t="s">
        <v>95</v>
      </c>
      <c r="D10" s="20" t="s">
        <v>96</v>
      </c>
      <c r="E10" s="19" t="s">
        <v>97</v>
      </c>
      <c r="F10" s="8" t="s">
        <v>98</v>
      </c>
      <c r="H10">
        <v>12</v>
      </c>
    </row>
    <row r="11" spans="1:8" ht="34.5" customHeight="1" x14ac:dyDescent="0.25">
      <c r="A11" s="28"/>
      <c r="B11" s="26" t="s">
        <v>99</v>
      </c>
      <c r="C11" s="16" t="s">
        <v>100</v>
      </c>
      <c r="D11" s="20" t="s">
        <v>101</v>
      </c>
      <c r="E11" s="19" t="s">
        <v>97</v>
      </c>
      <c r="F11" s="8" t="s">
        <v>102</v>
      </c>
      <c r="H11">
        <v>2</v>
      </c>
    </row>
    <row r="12" spans="1:8" ht="23.25" customHeight="1" x14ac:dyDescent="0.25">
      <c r="A12" s="28"/>
      <c r="B12" s="26" t="s">
        <v>103</v>
      </c>
      <c r="C12" s="16" t="s">
        <v>104</v>
      </c>
      <c r="D12" s="20"/>
      <c r="E12" s="19"/>
      <c r="F12" s="8"/>
    </row>
    <row r="13" spans="1:8" ht="30.75" customHeight="1" x14ac:dyDescent="0.25">
      <c r="A13" s="28"/>
      <c r="B13" s="26" t="s">
        <v>105</v>
      </c>
      <c r="C13" s="16" t="s">
        <v>108</v>
      </c>
      <c r="D13" s="20" t="s">
        <v>106</v>
      </c>
      <c r="E13" s="19" t="s">
        <v>92</v>
      </c>
      <c r="F13" s="8"/>
      <c r="H13">
        <v>14</v>
      </c>
    </row>
    <row r="14" spans="1:8" ht="30.75" customHeight="1" x14ac:dyDescent="0.25">
      <c r="A14" s="28"/>
      <c r="B14" s="26" t="s">
        <v>107</v>
      </c>
      <c r="C14" s="16" t="s">
        <v>100</v>
      </c>
      <c r="D14" s="20" t="s">
        <v>110</v>
      </c>
      <c r="E14" s="19" t="s">
        <v>92</v>
      </c>
      <c r="F14" s="8"/>
      <c r="H14">
        <v>2</v>
      </c>
    </row>
    <row r="15" spans="1:8" ht="30.75" customHeight="1" x14ac:dyDescent="0.25">
      <c r="A15" s="29"/>
      <c r="B15" s="26" t="s">
        <v>111</v>
      </c>
      <c r="C15" s="16" t="s">
        <v>112</v>
      </c>
      <c r="D15" s="20" t="s">
        <v>113</v>
      </c>
      <c r="E15" s="19" t="s">
        <v>84</v>
      </c>
      <c r="F15" s="8"/>
      <c r="H15">
        <v>13</v>
      </c>
    </row>
    <row r="16" spans="1:8" ht="38.25" customHeight="1" x14ac:dyDescent="0.25">
      <c r="A16" s="27" t="s">
        <v>114</v>
      </c>
      <c r="B16" s="24" t="s">
        <v>89</v>
      </c>
      <c r="C16" s="18" t="s">
        <v>115</v>
      </c>
      <c r="D16" s="20"/>
      <c r="E16" s="8"/>
      <c r="F16" s="8"/>
    </row>
    <row r="17" spans="1:8" ht="38.25" customHeight="1" x14ac:dyDescent="0.25">
      <c r="A17" s="30"/>
      <c r="B17" s="26" t="s">
        <v>88</v>
      </c>
      <c r="C17" s="18" t="s">
        <v>116</v>
      </c>
      <c r="D17" s="20" t="s">
        <v>117</v>
      </c>
      <c r="E17" s="8" t="s">
        <v>84</v>
      </c>
      <c r="F17" s="8" t="s">
        <v>118</v>
      </c>
      <c r="H17">
        <v>10</v>
      </c>
    </row>
    <row r="18" spans="1:8" ht="47.25" customHeight="1" x14ac:dyDescent="0.25">
      <c r="A18" s="30"/>
      <c r="B18" s="26" t="s">
        <v>94</v>
      </c>
      <c r="C18" s="18" t="s">
        <v>119</v>
      </c>
      <c r="D18" s="20" t="s">
        <v>120</v>
      </c>
      <c r="E18" s="19" t="s">
        <v>92</v>
      </c>
      <c r="F18" s="8" t="s">
        <v>121</v>
      </c>
      <c r="H18">
        <v>10</v>
      </c>
    </row>
    <row r="19" spans="1:8" ht="23.25" customHeight="1" x14ac:dyDescent="0.25">
      <c r="A19" s="30"/>
      <c r="B19" s="26" t="s">
        <v>103</v>
      </c>
      <c r="C19" s="18" t="s">
        <v>173</v>
      </c>
      <c r="D19" s="20"/>
      <c r="E19" s="19"/>
      <c r="F19" s="8"/>
    </row>
    <row r="20" spans="1:8" ht="30.75" customHeight="1" x14ac:dyDescent="0.25">
      <c r="A20" s="28"/>
      <c r="B20" s="26" t="s">
        <v>105</v>
      </c>
      <c r="C20" s="16" t="s">
        <v>122</v>
      </c>
      <c r="D20" s="20" t="s">
        <v>123</v>
      </c>
      <c r="E20" s="19" t="s">
        <v>124</v>
      </c>
      <c r="F20" s="8" t="s">
        <v>125</v>
      </c>
      <c r="H20">
        <v>11</v>
      </c>
    </row>
    <row r="21" spans="1:8" ht="30.75" customHeight="1" x14ac:dyDescent="0.25">
      <c r="A21" s="28"/>
      <c r="B21" s="26" t="s">
        <v>107</v>
      </c>
      <c r="C21" s="16" t="s">
        <v>126</v>
      </c>
      <c r="D21" s="20" t="s">
        <v>127</v>
      </c>
      <c r="E21" s="19" t="s">
        <v>84</v>
      </c>
      <c r="F21" s="8" t="s">
        <v>128</v>
      </c>
      <c r="H21">
        <v>3</v>
      </c>
    </row>
    <row r="22" spans="1:8" ht="30.75" customHeight="1" x14ac:dyDescent="0.25">
      <c r="A22" s="28"/>
      <c r="B22" s="26" t="s">
        <v>109</v>
      </c>
      <c r="C22" s="16" t="s">
        <v>129</v>
      </c>
      <c r="D22" s="20" t="s">
        <v>130</v>
      </c>
      <c r="E22" s="19" t="s">
        <v>92</v>
      </c>
      <c r="F22" s="19" t="s">
        <v>174</v>
      </c>
      <c r="H22">
        <v>5</v>
      </c>
    </row>
    <row r="23" spans="1:8" ht="30.75" customHeight="1" x14ac:dyDescent="0.25">
      <c r="A23" s="29"/>
      <c r="B23" s="26" t="s">
        <v>111</v>
      </c>
      <c r="C23" s="16" t="s">
        <v>131</v>
      </c>
      <c r="D23" s="20" t="s">
        <v>132</v>
      </c>
      <c r="E23" s="19" t="s">
        <v>92</v>
      </c>
      <c r="F23" s="8" t="s">
        <v>133</v>
      </c>
      <c r="H23">
        <v>2</v>
      </c>
    </row>
    <row r="24" spans="1:8" ht="48" customHeight="1" x14ac:dyDescent="0.25">
      <c r="A24" s="15" t="s">
        <v>134</v>
      </c>
      <c r="B24" s="60" t="s">
        <v>175</v>
      </c>
      <c r="C24" s="61"/>
      <c r="D24" s="20" t="s">
        <v>135</v>
      </c>
      <c r="E24" s="8" t="s">
        <v>84</v>
      </c>
      <c r="F24" s="8" t="s">
        <v>136</v>
      </c>
      <c r="H24">
        <v>12</v>
      </c>
    </row>
    <row r="25" spans="1:8" ht="36.75" customHeight="1" x14ac:dyDescent="0.25">
      <c r="A25" s="15" t="s">
        <v>137</v>
      </c>
      <c r="B25" s="60" t="s">
        <v>176</v>
      </c>
      <c r="C25" s="61"/>
      <c r="D25" s="20" t="s">
        <v>177</v>
      </c>
      <c r="E25" s="19" t="s">
        <v>138</v>
      </c>
      <c r="F25" s="19" t="s">
        <v>178</v>
      </c>
      <c r="H25">
        <v>3</v>
      </c>
    </row>
    <row r="26" spans="1:8" ht="26.25" customHeight="1" x14ac:dyDescent="0.25">
      <c r="A26" s="15" t="s">
        <v>139</v>
      </c>
      <c r="B26" s="60" t="s">
        <v>140</v>
      </c>
      <c r="C26" s="61"/>
      <c r="D26" s="20" t="s">
        <v>179</v>
      </c>
      <c r="E26" s="19" t="s">
        <v>84</v>
      </c>
      <c r="F26" s="8" t="s">
        <v>180</v>
      </c>
      <c r="H26">
        <v>5</v>
      </c>
    </row>
    <row r="27" spans="1:8" ht="35.25" customHeight="1" x14ac:dyDescent="0.25">
      <c r="A27" s="15" t="s">
        <v>141</v>
      </c>
      <c r="B27" s="60" t="s">
        <v>142</v>
      </c>
      <c r="C27" s="61"/>
      <c r="D27" s="20" t="s">
        <v>143</v>
      </c>
      <c r="E27" s="19" t="s">
        <v>84</v>
      </c>
      <c r="F27" s="8"/>
      <c r="H27">
        <v>15</v>
      </c>
    </row>
    <row r="28" spans="1:8" ht="24" customHeight="1" x14ac:dyDescent="0.25">
      <c r="A28" s="15" t="s">
        <v>144</v>
      </c>
      <c r="B28" s="60" t="s">
        <v>145</v>
      </c>
      <c r="C28" s="61"/>
      <c r="D28" s="20" t="s">
        <v>146</v>
      </c>
      <c r="E28" s="19" t="s">
        <v>84</v>
      </c>
      <c r="F28" s="8"/>
      <c r="H28">
        <v>2</v>
      </c>
    </row>
    <row r="29" spans="1:8" ht="31.5" customHeight="1" x14ac:dyDescent="0.25">
      <c r="A29" s="15" t="s">
        <v>147</v>
      </c>
      <c r="B29" s="60" t="s">
        <v>181</v>
      </c>
      <c r="C29" s="61"/>
      <c r="D29" s="20" t="s">
        <v>182</v>
      </c>
      <c r="E29" s="19" t="s">
        <v>183</v>
      </c>
      <c r="F29" s="19" t="s">
        <v>184</v>
      </c>
      <c r="H29">
        <v>4</v>
      </c>
    </row>
    <row r="30" spans="1:8" ht="30.75" customHeight="1" x14ac:dyDescent="0.25">
      <c r="A30" s="15" t="s">
        <v>150</v>
      </c>
      <c r="B30" s="60" t="s">
        <v>185</v>
      </c>
      <c r="C30" s="61"/>
      <c r="D30" s="20" t="s">
        <v>148</v>
      </c>
      <c r="E30" s="19" t="s">
        <v>149</v>
      </c>
      <c r="F30" s="19" t="s">
        <v>184</v>
      </c>
      <c r="H30">
        <v>2</v>
      </c>
    </row>
    <row r="31" spans="1:8" ht="30.75" customHeight="1" x14ac:dyDescent="0.25">
      <c r="A31" s="15" t="s">
        <v>153</v>
      </c>
      <c r="B31" s="60" t="s">
        <v>186</v>
      </c>
      <c r="C31" s="61"/>
      <c r="D31" s="20" t="s">
        <v>151</v>
      </c>
      <c r="E31" s="19" t="s">
        <v>152</v>
      </c>
      <c r="F31" s="8" t="s">
        <v>187</v>
      </c>
      <c r="H31">
        <v>2</v>
      </c>
    </row>
    <row r="32" spans="1:8" ht="30.75" customHeight="1" x14ac:dyDescent="0.25">
      <c r="A32" s="15" t="s">
        <v>156</v>
      </c>
      <c r="B32" s="60" t="s">
        <v>154</v>
      </c>
      <c r="C32" s="61"/>
      <c r="D32" s="20" t="s">
        <v>155</v>
      </c>
      <c r="E32" s="19" t="s">
        <v>84</v>
      </c>
      <c r="F32" s="8"/>
      <c r="H32">
        <v>14</v>
      </c>
    </row>
    <row r="33" spans="1:8" ht="30.75" customHeight="1" x14ac:dyDescent="0.25">
      <c r="A33" s="15" t="s">
        <v>159</v>
      </c>
      <c r="B33" s="60" t="s">
        <v>157</v>
      </c>
      <c r="C33" s="61"/>
      <c r="D33" s="20" t="s">
        <v>188</v>
      </c>
      <c r="E33" s="19" t="s">
        <v>158</v>
      </c>
      <c r="F33" s="8" t="s">
        <v>180</v>
      </c>
      <c r="H33">
        <v>5</v>
      </c>
    </row>
    <row r="34" spans="1:8" ht="30.75" customHeight="1" x14ac:dyDescent="0.25">
      <c r="A34" s="15" t="s">
        <v>160</v>
      </c>
      <c r="B34" s="60" t="s">
        <v>165</v>
      </c>
      <c r="C34" s="61"/>
      <c r="D34" s="20" t="s">
        <v>189</v>
      </c>
      <c r="E34" s="19" t="s">
        <v>161</v>
      </c>
      <c r="F34" s="8" t="s">
        <v>128</v>
      </c>
      <c r="H34">
        <v>3</v>
      </c>
    </row>
    <row r="35" spans="1:8" ht="30.75" customHeight="1" x14ac:dyDescent="0.25">
      <c r="A35" s="15" t="s">
        <v>190</v>
      </c>
      <c r="B35" s="60" t="s">
        <v>162</v>
      </c>
      <c r="C35" s="61"/>
      <c r="D35" s="20" t="s">
        <v>163</v>
      </c>
      <c r="E35" s="19" t="s">
        <v>161</v>
      </c>
      <c r="F35" s="8" t="s">
        <v>133</v>
      </c>
      <c r="H35" s="37">
        <v>2</v>
      </c>
    </row>
    <row r="36" spans="1:8" x14ac:dyDescent="0.25">
      <c r="H36" s="1">
        <f>SUM(H6:H35)</f>
        <v>164</v>
      </c>
    </row>
    <row r="37" spans="1:8" x14ac:dyDescent="0.25">
      <c r="H37" s="1"/>
    </row>
    <row r="38" spans="1:8" x14ac:dyDescent="0.25">
      <c r="H38" s="1"/>
    </row>
    <row r="39" spans="1:8" x14ac:dyDescent="0.25">
      <c r="C39" s="41" t="s">
        <v>239</v>
      </c>
      <c r="D39" s="39" t="s">
        <v>240</v>
      </c>
      <c r="E39" s="40" t="s">
        <v>238</v>
      </c>
    </row>
    <row r="40" spans="1:8" x14ac:dyDescent="0.25">
      <c r="C40" s="38" t="s">
        <v>232</v>
      </c>
      <c r="D40">
        <v>11</v>
      </c>
    </row>
    <row r="41" spans="1:8" x14ac:dyDescent="0.25">
      <c r="C41" s="38" t="s">
        <v>233</v>
      </c>
      <c r="D41">
        <v>23</v>
      </c>
    </row>
    <row r="42" spans="1:8" x14ac:dyDescent="0.25">
      <c r="C42" s="38" t="s">
        <v>234</v>
      </c>
      <c r="D42">
        <v>19</v>
      </c>
      <c r="E42">
        <v>2</v>
      </c>
    </row>
    <row r="43" spans="1:8" x14ac:dyDescent="0.25">
      <c r="C43" s="38" t="s">
        <v>235</v>
      </c>
      <c r="D43">
        <v>22</v>
      </c>
    </row>
    <row r="44" spans="1:8" x14ac:dyDescent="0.25">
      <c r="C44" s="38" t="s">
        <v>236</v>
      </c>
      <c r="D44">
        <v>21</v>
      </c>
      <c r="E44">
        <v>2</v>
      </c>
    </row>
    <row r="45" spans="1:8" x14ac:dyDescent="0.25">
      <c r="C45" s="38" t="s">
        <v>237</v>
      </c>
      <c r="D45" s="37">
        <v>10</v>
      </c>
    </row>
    <row r="46" spans="1:8" x14ac:dyDescent="0.25">
      <c r="D46">
        <f>SUM(D40:D45)</f>
        <v>106</v>
      </c>
    </row>
  </sheetData>
  <mergeCells count="15">
    <mergeCell ref="B6:C6"/>
    <mergeCell ref="B7:C7"/>
    <mergeCell ref="B5:C5"/>
    <mergeCell ref="B24:C24"/>
    <mergeCell ref="B25:C25"/>
    <mergeCell ref="B33:C33"/>
    <mergeCell ref="B34:C34"/>
    <mergeCell ref="B35:C35"/>
    <mergeCell ref="B26:C26"/>
    <mergeCell ref="B27:C27"/>
    <mergeCell ref="B28:C28"/>
    <mergeCell ref="B30:C30"/>
    <mergeCell ref="B31:C31"/>
    <mergeCell ref="B32:C32"/>
    <mergeCell ref="B29:C29"/>
  </mergeCells>
  <printOptions horizontalCentered="1"/>
  <pageMargins left="0.25" right="0.25" top="0.5" bottom="0.5" header="0.3" footer="0.3"/>
  <pageSetup scale="57" orientation="portrait" r:id="rId1"/>
  <headerFooter>
    <oddHeader>&amp;CBUDGET CALL SCHEDULE FOR FY 2014</oddHeader>
    <oddFooter>&amp;R/nps</oddFooter>
  </headerFooter>
  <ignoredErrors>
    <ignoredError sqref="A29 A6:A18 A20:A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workbookViewId="0">
      <selection activeCell="F28" sqref="F28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23.25" x14ac:dyDescent="0.35">
      <c r="A1" s="53" t="s">
        <v>61</v>
      </c>
      <c r="B1" s="53"/>
      <c r="C1" s="53"/>
      <c r="D1" s="53"/>
    </row>
    <row r="2" spans="1:4" ht="21" x14ac:dyDescent="0.35">
      <c r="A2" s="64" t="s">
        <v>74</v>
      </c>
      <c r="B2" s="64"/>
      <c r="C2" s="64"/>
      <c r="D2" s="64"/>
    </row>
    <row r="3" spans="1:4" ht="21" x14ac:dyDescent="0.35">
      <c r="A3" s="13"/>
      <c r="B3" s="13"/>
      <c r="C3" s="13"/>
      <c r="D3" s="13"/>
    </row>
    <row r="4" spans="1:4" ht="15.75" thickBot="1" x14ac:dyDescent="0.3"/>
    <row r="5" spans="1:4" s="10" customFormat="1" ht="19.5" thickBot="1" x14ac:dyDescent="0.35">
      <c r="A5" s="56" t="s">
        <v>59</v>
      </c>
      <c r="B5" s="57"/>
      <c r="C5" s="9" t="s">
        <v>60</v>
      </c>
      <c r="D5" s="9" t="s">
        <v>4</v>
      </c>
    </row>
    <row r="7" spans="1:4" s="12" customFormat="1" ht="15.75" x14ac:dyDescent="0.25">
      <c r="A7" s="4" t="s">
        <v>3</v>
      </c>
      <c r="D7" s="11">
        <v>41869</v>
      </c>
    </row>
    <row r="8" spans="1:4" x14ac:dyDescent="0.25">
      <c r="A8" s="1"/>
      <c r="B8" t="s">
        <v>43</v>
      </c>
      <c r="C8" t="s">
        <v>62</v>
      </c>
      <c r="D8" t="s">
        <v>63</v>
      </c>
    </row>
    <row r="9" spans="1:4" x14ac:dyDescent="0.25">
      <c r="A9" s="1"/>
      <c r="B9" t="s">
        <v>44</v>
      </c>
      <c r="C9" t="s">
        <v>62</v>
      </c>
      <c r="D9" t="s">
        <v>63</v>
      </c>
    </row>
    <row r="10" spans="1:4" x14ac:dyDescent="0.25">
      <c r="A10" s="1"/>
      <c r="B10" t="s">
        <v>45</v>
      </c>
      <c r="C10" t="s">
        <v>64</v>
      </c>
      <c r="D10" t="s">
        <v>63</v>
      </c>
    </row>
    <row r="11" spans="1:4" x14ac:dyDescent="0.25">
      <c r="A11" s="1"/>
      <c r="B11" t="s">
        <v>46</v>
      </c>
      <c r="C11" t="s">
        <v>64</v>
      </c>
      <c r="D11" t="s">
        <v>63</v>
      </c>
    </row>
    <row r="12" spans="1:4" x14ac:dyDescent="0.25">
      <c r="A12" s="1"/>
      <c r="B12" t="s">
        <v>47</v>
      </c>
      <c r="C12" t="s">
        <v>64</v>
      </c>
      <c r="D12" t="s">
        <v>63</v>
      </c>
    </row>
    <row r="13" spans="1:4" x14ac:dyDescent="0.25">
      <c r="A13" s="1"/>
      <c r="B13" t="s">
        <v>48</v>
      </c>
      <c r="C13" t="s">
        <v>64</v>
      </c>
      <c r="D13" t="s">
        <v>63</v>
      </c>
    </row>
    <row r="14" spans="1:4" x14ac:dyDescent="0.25">
      <c r="A14" s="1"/>
      <c r="B14" t="s">
        <v>51</v>
      </c>
      <c r="C14" t="s">
        <v>64</v>
      </c>
      <c r="D14" t="s">
        <v>63</v>
      </c>
    </row>
    <row r="15" spans="1:4" x14ac:dyDescent="0.25">
      <c r="A15" s="1"/>
      <c r="B15" t="s">
        <v>49</v>
      </c>
      <c r="C15" t="s">
        <v>62</v>
      </c>
      <c r="D15" t="s">
        <v>63</v>
      </c>
    </row>
    <row r="16" spans="1:4" x14ac:dyDescent="0.25">
      <c r="A16" s="1"/>
      <c r="B16" t="s">
        <v>50</v>
      </c>
      <c r="C16" t="s">
        <v>62</v>
      </c>
      <c r="D16" t="s">
        <v>63</v>
      </c>
    </row>
    <row r="17" spans="1:4" x14ac:dyDescent="0.25">
      <c r="A17" s="1"/>
    </row>
    <row r="18" spans="1:4" s="12" customFormat="1" ht="15.75" x14ac:dyDescent="0.25">
      <c r="A18" s="4" t="s">
        <v>2</v>
      </c>
      <c r="D18" s="11">
        <v>41869</v>
      </c>
    </row>
    <row r="19" spans="1:4" x14ac:dyDescent="0.25">
      <c r="A19" s="1"/>
      <c r="B19" t="s">
        <v>37</v>
      </c>
      <c r="C19" t="s">
        <v>65</v>
      </c>
      <c r="D19" t="s">
        <v>171</v>
      </c>
    </row>
    <row r="20" spans="1:4" x14ac:dyDescent="0.25">
      <c r="A20" s="1"/>
      <c r="B20" t="s">
        <v>38</v>
      </c>
      <c r="C20" t="s">
        <v>65</v>
      </c>
      <c r="D20" t="s">
        <v>171</v>
      </c>
    </row>
    <row r="21" spans="1:4" x14ac:dyDescent="0.25">
      <c r="A21" s="1"/>
      <c r="B21" t="s">
        <v>39</v>
      </c>
      <c r="C21" t="s">
        <v>65</v>
      </c>
      <c r="D21" t="s">
        <v>171</v>
      </c>
    </row>
    <row r="22" spans="1:4" x14ac:dyDescent="0.25">
      <c r="A22" s="1"/>
      <c r="B22" t="s">
        <v>40</v>
      </c>
      <c r="C22" t="s">
        <v>65</v>
      </c>
      <c r="D22" t="s">
        <v>171</v>
      </c>
    </row>
    <row r="23" spans="1:4" x14ac:dyDescent="0.25">
      <c r="A23" s="1"/>
      <c r="B23" t="s">
        <v>41</v>
      </c>
      <c r="C23" t="s">
        <v>65</v>
      </c>
      <c r="D23" t="s">
        <v>171</v>
      </c>
    </row>
    <row r="24" spans="1:4" x14ac:dyDescent="0.25">
      <c r="A24" s="1"/>
      <c r="B24" t="s">
        <v>42</v>
      </c>
      <c r="C24" t="s">
        <v>62</v>
      </c>
      <c r="D24" t="s">
        <v>171</v>
      </c>
    </row>
    <row r="26" spans="1:4" s="12" customFormat="1" ht="15.75" x14ac:dyDescent="0.25">
      <c r="A26" s="4" t="s">
        <v>66</v>
      </c>
      <c r="D26" s="11">
        <v>41870</v>
      </c>
    </row>
    <row r="27" spans="1:4" x14ac:dyDescent="0.25">
      <c r="B27" t="s">
        <v>29</v>
      </c>
      <c r="C27" t="s">
        <v>67</v>
      </c>
      <c r="D27" t="s">
        <v>63</v>
      </c>
    </row>
    <row r="28" spans="1:4" x14ac:dyDescent="0.25">
      <c r="B28" t="s">
        <v>30</v>
      </c>
      <c r="C28" t="s">
        <v>67</v>
      </c>
      <c r="D28" t="s">
        <v>63</v>
      </c>
    </row>
    <row r="29" spans="1:4" x14ac:dyDescent="0.25">
      <c r="B29" t="s">
        <v>31</v>
      </c>
      <c r="C29" t="s">
        <v>67</v>
      </c>
      <c r="D29" t="s">
        <v>63</v>
      </c>
    </row>
    <row r="30" spans="1:4" x14ac:dyDescent="0.25">
      <c r="B30" t="s">
        <v>32</v>
      </c>
      <c r="C30" t="s">
        <v>67</v>
      </c>
      <c r="D30" t="s">
        <v>63</v>
      </c>
    </row>
    <row r="32" spans="1:4" s="12" customFormat="1" ht="15.75" x14ac:dyDescent="0.25">
      <c r="A32" s="4" t="s">
        <v>1</v>
      </c>
      <c r="D32" s="11">
        <v>41870</v>
      </c>
    </row>
    <row r="33" spans="1:4" x14ac:dyDescent="0.25">
      <c r="A33" s="1"/>
      <c r="B33" t="s">
        <v>33</v>
      </c>
      <c r="C33" t="s">
        <v>68</v>
      </c>
      <c r="D33" t="s">
        <v>171</v>
      </c>
    </row>
    <row r="34" spans="1:4" x14ac:dyDescent="0.25">
      <c r="A34" s="1"/>
      <c r="B34" t="s">
        <v>34</v>
      </c>
      <c r="C34" t="s">
        <v>68</v>
      </c>
      <c r="D34" t="s">
        <v>171</v>
      </c>
    </row>
    <row r="35" spans="1:4" x14ac:dyDescent="0.25">
      <c r="A35" s="1"/>
      <c r="B35" t="s">
        <v>35</v>
      </c>
      <c r="C35" t="s">
        <v>68</v>
      </c>
      <c r="D35" t="s">
        <v>171</v>
      </c>
    </row>
    <row r="36" spans="1:4" x14ac:dyDescent="0.25">
      <c r="A36" s="1"/>
      <c r="B36" t="s">
        <v>36</v>
      </c>
      <c r="C36" t="s">
        <v>68</v>
      </c>
      <c r="D36" t="s">
        <v>171</v>
      </c>
    </row>
    <row r="38" spans="1:4" s="12" customFormat="1" ht="15.75" x14ac:dyDescent="0.25">
      <c r="A38" s="4" t="s">
        <v>69</v>
      </c>
      <c r="D38" s="11">
        <v>41871</v>
      </c>
    </row>
    <row r="39" spans="1:4" x14ac:dyDescent="0.25">
      <c r="A39" s="1"/>
      <c r="B39" t="s">
        <v>20</v>
      </c>
      <c r="C39" t="s">
        <v>64</v>
      </c>
      <c r="D39" t="s">
        <v>63</v>
      </c>
    </row>
    <row r="40" spans="1:4" x14ac:dyDescent="0.25">
      <c r="A40" s="1"/>
      <c r="B40" t="s">
        <v>21</v>
      </c>
      <c r="C40" t="s">
        <v>64</v>
      </c>
      <c r="D40" t="s">
        <v>63</v>
      </c>
    </row>
    <row r="41" spans="1:4" x14ac:dyDescent="0.25">
      <c r="A41" s="1"/>
      <c r="B41" t="s">
        <v>22</v>
      </c>
      <c r="C41" t="s">
        <v>64</v>
      </c>
      <c r="D41" t="s">
        <v>63</v>
      </c>
    </row>
    <row r="42" spans="1:4" x14ac:dyDescent="0.25">
      <c r="A42" s="1"/>
      <c r="B42" t="s">
        <v>23</v>
      </c>
      <c r="C42" t="s">
        <v>70</v>
      </c>
      <c r="D42" t="s">
        <v>63</v>
      </c>
    </row>
    <row r="43" spans="1:4" x14ac:dyDescent="0.25">
      <c r="A43" s="1"/>
      <c r="B43" t="s">
        <v>24</v>
      </c>
      <c r="C43" t="s">
        <v>70</v>
      </c>
      <c r="D43" t="s">
        <v>63</v>
      </c>
    </row>
    <row r="44" spans="1:4" x14ac:dyDescent="0.25">
      <c r="A44" s="1"/>
      <c r="B44" t="s">
        <v>25</v>
      </c>
      <c r="C44" t="s">
        <v>70</v>
      </c>
      <c r="D44" t="s">
        <v>63</v>
      </c>
    </row>
    <row r="45" spans="1:4" x14ac:dyDescent="0.25">
      <c r="A45" s="1"/>
      <c r="B45" t="s">
        <v>26</v>
      </c>
      <c r="C45" t="s">
        <v>70</v>
      </c>
      <c r="D45" t="s">
        <v>63</v>
      </c>
    </row>
    <row r="46" spans="1:4" x14ac:dyDescent="0.25">
      <c r="A46" s="1"/>
      <c r="B46" t="s">
        <v>27</v>
      </c>
      <c r="C46" t="s">
        <v>70</v>
      </c>
      <c r="D46" t="s">
        <v>63</v>
      </c>
    </row>
    <row r="47" spans="1:4" x14ac:dyDescent="0.25">
      <c r="A47" s="1"/>
      <c r="B47" t="s">
        <v>28</v>
      </c>
      <c r="C47" t="s">
        <v>70</v>
      </c>
      <c r="D47" t="s">
        <v>63</v>
      </c>
    </row>
    <row r="49" spans="1:4" ht="15.75" x14ac:dyDescent="0.25">
      <c r="A49" s="4" t="s">
        <v>0</v>
      </c>
      <c r="D49" s="11">
        <v>41871</v>
      </c>
    </row>
    <row r="50" spans="1:4" x14ac:dyDescent="0.25">
      <c r="A50" s="1"/>
      <c r="B50" t="s">
        <v>7</v>
      </c>
      <c r="C50" t="s">
        <v>71</v>
      </c>
      <c r="D50" t="s">
        <v>171</v>
      </c>
    </row>
    <row r="51" spans="1:4" x14ac:dyDescent="0.25">
      <c r="A51" s="1"/>
      <c r="B51" t="s">
        <v>8</v>
      </c>
      <c r="C51" t="s">
        <v>71</v>
      </c>
      <c r="D51" t="s">
        <v>171</v>
      </c>
    </row>
    <row r="52" spans="1:4" x14ac:dyDescent="0.25">
      <c r="A52" s="1"/>
      <c r="B52" t="s">
        <v>9</v>
      </c>
      <c r="C52" t="s">
        <v>71</v>
      </c>
      <c r="D52" t="s">
        <v>171</v>
      </c>
    </row>
    <row r="53" spans="1:4" x14ac:dyDescent="0.25">
      <c r="A53" s="1"/>
      <c r="B53" t="s">
        <v>19</v>
      </c>
      <c r="C53" t="s">
        <v>68</v>
      </c>
      <c r="D53" t="s">
        <v>171</v>
      </c>
    </row>
    <row r="54" spans="1:4" x14ac:dyDescent="0.25">
      <c r="A54" s="1"/>
      <c r="B54" t="s">
        <v>11</v>
      </c>
      <c r="C54" t="s">
        <v>68</v>
      </c>
      <c r="D54" t="s">
        <v>171</v>
      </c>
    </row>
    <row r="55" spans="1:4" x14ac:dyDescent="0.25">
      <c r="A55" s="1"/>
      <c r="B55" t="s">
        <v>10</v>
      </c>
      <c r="C55" t="s">
        <v>70</v>
      </c>
      <c r="D55" t="s">
        <v>171</v>
      </c>
    </row>
    <row r="56" spans="1:4" x14ac:dyDescent="0.25">
      <c r="A56" s="1"/>
      <c r="B56" t="s">
        <v>15</v>
      </c>
      <c r="C56" t="s">
        <v>72</v>
      </c>
      <c r="D56" t="s">
        <v>171</v>
      </c>
    </row>
    <row r="57" spans="1:4" x14ac:dyDescent="0.25">
      <c r="A57" s="1"/>
      <c r="B57" t="s">
        <v>16</v>
      </c>
      <c r="C57" t="s">
        <v>72</v>
      </c>
      <c r="D57" t="s">
        <v>171</v>
      </c>
    </row>
    <row r="58" spans="1:4" x14ac:dyDescent="0.25">
      <c r="A58" s="1"/>
      <c r="B58" t="s">
        <v>17</v>
      </c>
      <c r="C58" t="s">
        <v>72</v>
      </c>
      <c r="D58" t="s">
        <v>171</v>
      </c>
    </row>
    <row r="59" spans="1:4" x14ac:dyDescent="0.25">
      <c r="A59" s="1"/>
      <c r="B59" t="s">
        <v>18</v>
      </c>
      <c r="C59" t="s">
        <v>72</v>
      </c>
      <c r="D59" t="s">
        <v>171</v>
      </c>
    </row>
    <row r="60" spans="1:4" x14ac:dyDescent="0.25">
      <c r="A60" s="1"/>
      <c r="B60" t="s">
        <v>12</v>
      </c>
      <c r="C60" t="s">
        <v>72</v>
      </c>
      <c r="D60" t="s">
        <v>171</v>
      </c>
    </row>
    <row r="61" spans="1:4" x14ac:dyDescent="0.25">
      <c r="A61" s="1"/>
      <c r="B61" t="s">
        <v>13</v>
      </c>
      <c r="C61" t="s">
        <v>72</v>
      </c>
      <c r="D61" t="s">
        <v>171</v>
      </c>
    </row>
    <row r="62" spans="1:4" x14ac:dyDescent="0.25">
      <c r="A62" s="1"/>
      <c r="B62" t="s">
        <v>14</v>
      </c>
      <c r="C62" t="s">
        <v>72</v>
      </c>
      <c r="D62" t="s">
        <v>171</v>
      </c>
    </row>
    <row r="63" spans="1:4" x14ac:dyDescent="0.25">
      <c r="A63" s="1"/>
    </row>
    <row r="66" spans="1:1" x14ac:dyDescent="0.25">
      <c r="A66" t="s">
        <v>73</v>
      </c>
    </row>
  </sheetData>
  <mergeCells count="3">
    <mergeCell ref="A5:B5"/>
    <mergeCell ref="A1:D1"/>
    <mergeCell ref="A2:D2"/>
  </mergeCells>
  <printOptions horizontalCentered="1"/>
  <pageMargins left="0.45" right="0.45" top="0.75" bottom="0.75" header="0.3" footer="0.3"/>
  <pageSetup paperSize="5" scale="9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67"/>
  <sheetViews>
    <sheetView workbookViewId="0">
      <selection activeCell="B11" sqref="B11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23.25" x14ac:dyDescent="0.35">
      <c r="A1" s="53" t="s">
        <v>61</v>
      </c>
      <c r="B1" s="53"/>
      <c r="C1" s="53"/>
      <c r="D1" s="53"/>
    </row>
    <row r="2" spans="1:4" ht="21" x14ac:dyDescent="0.35">
      <c r="A2" s="64" t="s">
        <v>265</v>
      </c>
      <c r="B2" s="64"/>
      <c r="C2" s="64"/>
      <c r="D2" s="64"/>
    </row>
    <row r="3" spans="1:4" ht="21" x14ac:dyDescent="0.35">
      <c r="A3" s="44"/>
      <c r="B3" s="44"/>
      <c r="C3" s="44"/>
      <c r="D3" s="44"/>
    </row>
    <row r="4" spans="1:4" ht="15.75" thickBot="1" x14ac:dyDescent="0.3"/>
    <row r="5" spans="1:4" s="10" customFormat="1" ht="19.5" thickBot="1" x14ac:dyDescent="0.35">
      <c r="A5" s="56" t="s">
        <v>59</v>
      </c>
      <c r="B5" s="57"/>
      <c r="C5" s="9" t="s">
        <v>60</v>
      </c>
      <c r="D5" s="9" t="s">
        <v>4</v>
      </c>
    </row>
    <row r="7" spans="1:4" s="12" customFormat="1" ht="15.75" x14ac:dyDescent="0.25">
      <c r="A7" s="4" t="s">
        <v>3</v>
      </c>
      <c r="D7" s="11">
        <v>42198</v>
      </c>
    </row>
    <row r="8" spans="1:4" x14ac:dyDescent="0.25">
      <c r="A8" s="1"/>
      <c r="B8" t="s">
        <v>43</v>
      </c>
      <c r="C8" t="s">
        <v>62</v>
      </c>
      <c r="D8" t="s">
        <v>63</v>
      </c>
    </row>
    <row r="9" spans="1:4" x14ac:dyDescent="0.25">
      <c r="A9" s="1"/>
      <c r="B9" t="s">
        <v>44</v>
      </c>
      <c r="C9" t="s">
        <v>62</v>
      </c>
      <c r="D9" t="s">
        <v>63</v>
      </c>
    </row>
    <row r="10" spans="1:4" x14ac:dyDescent="0.25">
      <c r="A10" s="1"/>
      <c r="B10" t="s">
        <v>45</v>
      </c>
      <c r="C10" t="s">
        <v>64</v>
      </c>
      <c r="D10" t="s">
        <v>63</v>
      </c>
    </row>
    <row r="11" spans="1:4" x14ac:dyDescent="0.25">
      <c r="A11" s="1"/>
      <c r="B11" t="s">
        <v>46</v>
      </c>
      <c r="C11" t="s">
        <v>64</v>
      </c>
      <c r="D11" t="s">
        <v>63</v>
      </c>
    </row>
    <row r="12" spans="1:4" x14ac:dyDescent="0.25">
      <c r="A12" s="1"/>
      <c r="B12" t="s">
        <v>47</v>
      </c>
      <c r="C12" t="s">
        <v>64</v>
      </c>
      <c r="D12" t="s">
        <v>63</v>
      </c>
    </row>
    <row r="13" spans="1:4" x14ac:dyDescent="0.25">
      <c r="A13" s="1"/>
      <c r="B13" t="s">
        <v>48</v>
      </c>
      <c r="C13" t="s">
        <v>64</v>
      </c>
      <c r="D13" t="s">
        <v>63</v>
      </c>
    </row>
    <row r="14" spans="1:4" x14ac:dyDescent="0.25">
      <c r="A14" s="1"/>
      <c r="B14" t="s">
        <v>51</v>
      </c>
      <c r="C14" t="s">
        <v>64</v>
      </c>
      <c r="D14" t="s">
        <v>63</v>
      </c>
    </row>
    <row r="15" spans="1:4" x14ac:dyDescent="0.25">
      <c r="A15" s="1"/>
      <c r="B15" t="s">
        <v>266</v>
      </c>
      <c r="C15" t="s">
        <v>62</v>
      </c>
      <c r="D15" t="s">
        <v>63</v>
      </c>
    </row>
    <row r="16" spans="1:4" x14ac:dyDescent="0.25">
      <c r="A16" s="1"/>
      <c r="B16" t="s">
        <v>50</v>
      </c>
      <c r="C16" t="s">
        <v>62</v>
      </c>
      <c r="D16" t="s">
        <v>63</v>
      </c>
    </row>
    <row r="17" spans="1:4" x14ac:dyDescent="0.25">
      <c r="A17" s="1"/>
    </row>
    <row r="18" spans="1:4" s="12" customFormat="1" ht="15.75" x14ac:dyDescent="0.25">
      <c r="A18" s="4" t="s">
        <v>2</v>
      </c>
      <c r="D18" s="11">
        <v>42198</v>
      </c>
    </row>
    <row r="19" spans="1:4" x14ac:dyDescent="0.25">
      <c r="A19" s="1"/>
      <c r="B19" t="s">
        <v>37</v>
      </c>
      <c r="C19" t="s">
        <v>65</v>
      </c>
      <c r="D19" t="s">
        <v>171</v>
      </c>
    </row>
    <row r="20" spans="1:4" x14ac:dyDescent="0.25">
      <c r="A20" s="1"/>
      <c r="B20" t="s">
        <v>38</v>
      </c>
      <c r="C20" t="s">
        <v>65</v>
      </c>
      <c r="D20" t="s">
        <v>171</v>
      </c>
    </row>
    <row r="21" spans="1:4" x14ac:dyDescent="0.25">
      <c r="A21" s="1"/>
      <c r="B21" t="s">
        <v>39</v>
      </c>
      <c r="C21" t="s">
        <v>65</v>
      </c>
      <c r="D21" t="s">
        <v>171</v>
      </c>
    </row>
    <row r="22" spans="1:4" x14ac:dyDescent="0.25">
      <c r="A22" s="1"/>
      <c r="B22" t="s">
        <v>40</v>
      </c>
      <c r="C22" t="s">
        <v>65</v>
      </c>
      <c r="D22" t="s">
        <v>171</v>
      </c>
    </row>
    <row r="23" spans="1:4" x14ac:dyDescent="0.25">
      <c r="A23" s="1"/>
      <c r="B23" t="s">
        <v>263</v>
      </c>
      <c r="C23" t="s">
        <v>65</v>
      </c>
      <c r="D23" t="s">
        <v>171</v>
      </c>
    </row>
    <row r="24" spans="1:4" x14ac:dyDescent="0.25">
      <c r="A24" s="1"/>
      <c r="B24" t="s">
        <v>41</v>
      </c>
      <c r="C24" t="s">
        <v>65</v>
      </c>
      <c r="D24" t="s">
        <v>171</v>
      </c>
    </row>
    <row r="25" spans="1:4" x14ac:dyDescent="0.25">
      <c r="A25" s="1"/>
      <c r="B25" t="s">
        <v>42</v>
      </c>
      <c r="C25" t="s">
        <v>62</v>
      </c>
      <c r="D25" t="s">
        <v>171</v>
      </c>
    </row>
    <row r="27" spans="1:4" s="12" customFormat="1" ht="15.75" x14ac:dyDescent="0.25">
      <c r="A27" s="4" t="s">
        <v>66</v>
      </c>
      <c r="D27" s="11">
        <v>42199</v>
      </c>
    </row>
    <row r="28" spans="1:4" x14ac:dyDescent="0.25">
      <c r="B28" t="s">
        <v>29</v>
      </c>
      <c r="C28" t="s">
        <v>67</v>
      </c>
      <c r="D28" t="s">
        <v>63</v>
      </c>
    </row>
    <row r="29" spans="1:4" x14ac:dyDescent="0.25">
      <c r="B29" t="s">
        <v>30</v>
      </c>
      <c r="C29" t="s">
        <v>67</v>
      </c>
      <c r="D29" t="s">
        <v>63</v>
      </c>
    </row>
    <row r="30" spans="1:4" x14ac:dyDescent="0.25">
      <c r="B30" t="s">
        <v>31</v>
      </c>
      <c r="C30" t="s">
        <v>67</v>
      </c>
      <c r="D30" t="s">
        <v>63</v>
      </c>
    </row>
    <row r="31" spans="1:4" x14ac:dyDescent="0.25">
      <c r="B31" t="s">
        <v>267</v>
      </c>
      <c r="C31" t="s">
        <v>67</v>
      </c>
      <c r="D31" t="s">
        <v>63</v>
      </c>
    </row>
    <row r="33" spans="1:4" s="12" customFormat="1" ht="15.75" x14ac:dyDescent="0.25">
      <c r="A33" s="4" t="s">
        <v>1</v>
      </c>
      <c r="D33" s="11">
        <v>42199</v>
      </c>
    </row>
    <row r="34" spans="1:4" x14ac:dyDescent="0.25">
      <c r="A34" s="1"/>
      <c r="B34" t="s">
        <v>33</v>
      </c>
      <c r="C34" t="s">
        <v>68</v>
      </c>
      <c r="D34" t="s">
        <v>171</v>
      </c>
    </row>
    <row r="35" spans="1:4" x14ac:dyDescent="0.25">
      <c r="A35" s="1"/>
      <c r="B35" t="s">
        <v>34</v>
      </c>
      <c r="C35" t="s">
        <v>68</v>
      </c>
      <c r="D35" t="s">
        <v>171</v>
      </c>
    </row>
    <row r="36" spans="1:4" x14ac:dyDescent="0.25">
      <c r="A36" s="1"/>
      <c r="B36" t="s">
        <v>35</v>
      </c>
      <c r="C36" t="s">
        <v>68</v>
      </c>
      <c r="D36" t="s">
        <v>171</v>
      </c>
    </row>
    <row r="37" spans="1:4" x14ac:dyDescent="0.25">
      <c r="A37" s="1"/>
      <c r="B37" t="s">
        <v>36</v>
      </c>
      <c r="C37" t="s">
        <v>68</v>
      </c>
      <c r="D37" t="s">
        <v>171</v>
      </c>
    </row>
    <row r="39" spans="1:4" s="12" customFormat="1" ht="15.75" x14ac:dyDescent="0.25">
      <c r="A39" s="4" t="s">
        <v>69</v>
      </c>
      <c r="D39" s="11">
        <v>42200</v>
      </c>
    </row>
    <row r="40" spans="1:4" x14ac:dyDescent="0.25">
      <c r="A40" s="1"/>
      <c r="B40" t="s">
        <v>20</v>
      </c>
      <c r="C40" t="s">
        <v>64</v>
      </c>
      <c r="D40" t="s">
        <v>63</v>
      </c>
    </row>
    <row r="41" spans="1:4" x14ac:dyDescent="0.25">
      <c r="A41" s="1"/>
      <c r="B41" t="s">
        <v>21</v>
      </c>
      <c r="C41" t="s">
        <v>64</v>
      </c>
      <c r="D41" t="s">
        <v>63</v>
      </c>
    </row>
    <row r="42" spans="1:4" x14ac:dyDescent="0.25">
      <c r="A42" s="1"/>
      <c r="B42" t="s">
        <v>22</v>
      </c>
      <c r="C42" t="s">
        <v>64</v>
      </c>
      <c r="D42" t="s">
        <v>63</v>
      </c>
    </row>
    <row r="43" spans="1:4" x14ac:dyDescent="0.25">
      <c r="A43" s="1"/>
      <c r="B43" t="s">
        <v>23</v>
      </c>
      <c r="C43" t="s">
        <v>70</v>
      </c>
      <c r="D43" t="s">
        <v>63</v>
      </c>
    </row>
    <row r="44" spans="1:4" x14ac:dyDescent="0.25">
      <c r="A44" s="1"/>
      <c r="B44" t="s">
        <v>24</v>
      </c>
      <c r="C44" t="s">
        <v>70</v>
      </c>
      <c r="D44" t="s">
        <v>63</v>
      </c>
    </row>
    <row r="45" spans="1:4" x14ac:dyDescent="0.25">
      <c r="A45" s="1"/>
      <c r="B45" t="s">
        <v>25</v>
      </c>
      <c r="C45" t="s">
        <v>70</v>
      </c>
      <c r="D45" t="s">
        <v>63</v>
      </c>
    </row>
    <row r="46" spans="1:4" x14ac:dyDescent="0.25">
      <c r="A46" s="1"/>
      <c r="B46" t="s">
        <v>26</v>
      </c>
      <c r="C46" t="s">
        <v>70</v>
      </c>
      <c r="D46" t="s">
        <v>63</v>
      </c>
    </row>
    <row r="47" spans="1:4" x14ac:dyDescent="0.25">
      <c r="A47" s="1"/>
      <c r="B47" t="s">
        <v>27</v>
      </c>
      <c r="C47" t="s">
        <v>70</v>
      </c>
      <c r="D47" t="s">
        <v>63</v>
      </c>
    </row>
    <row r="48" spans="1:4" x14ac:dyDescent="0.25">
      <c r="A48" s="1"/>
      <c r="B48" t="s">
        <v>28</v>
      </c>
      <c r="C48" t="s">
        <v>70</v>
      </c>
      <c r="D48" t="s">
        <v>63</v>
      </c>
    </row>
    <row r="50" spans="1:4" ht="15.75" x14ac:dyDescent="0.25">
      <c r="A50" s="4" t="s">
        <v>0</v>
      </c>
      <c r="D50" s="11">
        <v>42200</v>
      </c>
    </row>
    <row r="51" spans="1:4" x14ac:dyDescent="0.25">
      <c r="A51" s="1"/>
      <c r="B51" t="s">
        <v>7</v>
      </c>
      <c r="C51" t="s">
        <v>71</v>
      </c>
      <c r="D51" t="s">
        <v>171</v>
      </c>
    </row>
    <row r="52" spans="1:4" x14ac:dyDescent="0.25">
      <c r="A52" s="1"/>
      <c r="B52" t="s">
        <v>8</v>
      </c>
      <c r="C52" t="s">
        <v>71</v>
      </c>
      <c r="D52" t="s">
        <v>171</v>
      </c>
    </row>
    <row r="53" spans="1:4" x14ac:dyDescent="0.25">
      <c r="A53" s="1"/>
      <c r="B53" t="s">
        <v>9</v>
      </c>
      <c r="C53" t="s">
        <v>71</v>
      </c>
      <c r="D53" t="s">
        <v>171</v>
      </c>
    </row>
    <row r="54" spans="1:4" x14ac:dyDescent="0.25">
      <c r="A54" s="1"/>
      <c r="B54" t="s">
        <v>19</v>
      </c>
      <c r="C54" t="s">
        <v>71</v>
      </c>
      <c r="D54" t="s">
        <v>171</v>
      </c>
    </row>
    <row r="55" spans="1:4" x14ac:dyDescent="0.25">
      <c r="A55" s="1"/>
      <c r="B55" t="s">
        <v>11</v>
      </c>
      <c r="C55" t="s">
        <v>71</v>
      </c>
      <c r="D55" t="s">
        <v>171</v>
      </c>
    </row>
    <row r="56" spans="1:4" x14ac:dyDescent="0.25">
      <c r="A56" s="1"/>
      <c r="B56" t="s">
        <v>10</v>
      </c>
      <c r="C56" t="s">
        <v>71</v>
      </c>
      <c r="D56" t="s">
        <v>171</v>
      </c>
    </row>
    <row r="57" spans="1:4" x14ac:dyDescent="0.25">
      <c r="A57" s="1"/>
      <c r="B57" t="s">
        <v>15</v>
      </c>
      <c r="C57" t="s">
        <v>72</v>
      </c>
      <c r="D57" t="s">
        <v>171</v>
      </c>
    </row>
    <row r="58" spans="1:4" x14ac:dyDescent="0.25">
      <c r="A58" s="1"/>
      <c r="B58" t="s">
        <v>16</v>
      </c>
      <c r="C58" t="s">
        <v>72</v>
      </c>
      <c r="D58" t="s">
        <v>171</v>
      </c>
    </row>
    <row r="59" spans="1:4" x14ac:dyDescent="0.25">
      <c r="A59" s="1"/>
      <c r="B59" t="s">
        <v>261</v>
      </c>
      <c r="C59" t="s">
        <v>72</v>
      </c>
      <c r="D59" t="s">
        <v>171</v>
      </c>
    </row>
    <row r="60" spans="1:4" x14ac:dyDescent="0.25">
      <c r="A60" s="1"/>
      <c r="B60" t="s">
        <v>18</v>
      </c>
      <c r="C60" t="s">
        <v>72</v>
      </c>
      <c r="D60" t="s">
        <v>171</v>
      </c>
    </row>
    <row r="61" spans="1:4" x14ac:dyDescent="0.25">
      <c r="A61" s="1"/>
      <c r="B61" t="s">
        <v>12</v>
      </c>
      <c r="C61" t="s">
        <v>72</v>
      </c>
      <c r="D61" t="s">
        <v>171</v>
      </c>
    </row>
    <row r="62" spans="1:4" x14ac:dyDescent="0.25">
      <c r="A62" s="1"/>
      <c r="B62" t="s">
        <v>13</v>
      </c>
      <c r="C62" t="s">
        <v>72</v>
      </c>
      <c r="D62" t="s">
        <v>171</v>
      </c>
    </row>
    <row r="63" spans="1:4" x14ac:dyDescent="0.25">
      <c r="A63" s="1"/>
      <c r="B63" t="s">
        <v>14</v>
      </c>
      <c r="C63" t="s">
        <v>72</v>
      </c>
      <c r="D63" t="s">
        <v>171</v>
      </c>
    </row>
    <row r="64" spans="1:4" x14ac:dyDescent="0.25">
      <c r="A64" s="1"/>
    </row>
    <row r="67" spans="1:1" x14ac:dyDescent="0.25">
      <c r="A67" t="s">
        <v>73</v>
      </c>
    </row>
  </sheetData>
  <mergeCells count="3">
    <mergeCell ref="A1:D1"/>
    <mergeCell ref="A2:D2"/>
    <mergeCell ref="A5:B5"/>
  </mergeCells>
  <printOptions horizontalCentered="1"/>
  <pageMargins left="0.45" right="0.45" top="0.75" bottom="0.75" header="0.3" footer="0.3"/>
  <pageSetup paperSize="5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"/>
  <sheetViews>
    <sheetView workbookViewId="0">
      <selection activeCell="C14" sqref="C14"/>
    </sheetView>
  </sheetViews>
  <sheetFormatPr defaultRowHeight="15" x14ac:dyDescent="0.25"/>
  <cols>
    <col min="1" max="1" width="25.85546875" style="1" customWidth="1"/>
    <col min="2" max="2" width="3.7109375" customWidth="1"/>
    <col min="3" max="3" width="39.28515625" customWidth="1"/>
    <col min="5" max="5" width="27.7109375" customWidth="1"/>
  </cols>
  <sheetData>
    <row r="1" spans="1:5" ht="21" x14ac:dyDescent="0.35">
      <c r="A1" s="54" t="s">
        <v>198</v>
      </c>
      <c r="B1" s="54"/>
      <c r="C1" s="54"/>
      <c r="D1" s="54"/>
      <c r="E1" s="54"/>
    </row>
    <row r="2" spans="1:5" ht="15.75" x14ac:dyDescent="0.25">
      <c r="A2" s="66" t="s">
        <v>251</v>
      </c>
      <c r="B2" s="67"/>
      <c r="C2" s="67"/>
      <c r="D2" s="67"/>
      <c r="E2" s="67"/>
    </row>
    <row r="3" spans="1:5" x14ac:dyDescent="0.25">
      <c r="A3" s="65" t="s">
        <v>199</v>
      </c>
      <c r="B3" s="65"/>
      <c r="C3" s="65"/>
      <c r="D3" s="65"/>
      <c r="E3" s="65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ht="18.75" x14ac:dyDescent="0.3">
      <c r="A6" s="58" t="s">
        <v>197</v>
      </c>
      <c r="B6" s="58"/>
      <c r="C6" s="58"/>
      <c r="D6" s="58"/>
      <c r="E6" s="58"/>
    </row>
    <row r="7" spans="1:5" x14ac:dyDescent="0.25">
      <c r="A7"/>
    </row>
    <row r="8" spans="1:5" ht="18.75" x14ac:dyDescent="0.3">
      <c r="A8" s="31" t="s">
        <v>212</v>
      </c>
      <c r="B8" s="31"/>
      <c r="C8" s="31"/>
      <c r="D8" s="31"/>
      <c r="E8" s="31"/>
    </row>
    <row r="10" spans="1:5" x14ac:dyDescent="0.25">
      <c r="A10" s="2" t="s">
        <v>196</v>
      </c>
      <c r="C10" t="s">
        <v>193</v>
      </c>
      <c r="E10" t="s">
        <v>192</v>
      </c>
    </row>
    <row r="11" spans="1:5" x14ac:dyDescent="0.25">
      <c r="A11" s="2" t="s">
        <v>207</v>
      </c>
      <c r="C11" t="s">
        <v>194</v>
      </c>
      <c r="E11" t="s">
        <v>250</v>
      </c>
    </row>
    <row r="12" spans="1:5" x14ac:dyDescent="0.25">
      <c r="A12" s="34" t="s">
        <v>208</v>
      </c>
      <c r="C12" t="s">
        <v>203</v>
      </c>
      <c r="E12" t="s">
        <v>204</v>
      </c>
    </row>
    <row r="13" spans="1:5" x14ac:dyDescent="0.25">
      <c r="A13" s="34" t="s">
        <v>209</v>
      </c>
      <c r="C13" t="s">
        <v>205</v>
      </c>
      <c r="E13" t="s">
        <v>206</v>
      </c>
    </row>
    <row r="14" spans="1:5" x14ac:dyDescent="0.25">
      <c r="A14" s="2" t="s">
        <v>210</v>
      </c>
      <c r="C14" t="s">
        <v>195</v>
      </c>
    </row>
    <row r="15" spans="1:5" x14ac:dyDescent="0.25">
      <c r="A15" s="2"/>
    </row>
    <row r="16" spans="1:5" ht="18.75" x14ac:dyDescent="0.3">
      <c r="A16" s="31" t="s">
        <v>211</v>
      </c>
    </row>
    <row r="17" spans="1:5" x14ac:dyDescent="0.25">
      <c r="A17" s="2"/>
    </row>
    <row r="18" spans="1:5" x14ac:dyDescent="0.25">
      <c r="A18" s="34" t="s">
        <v>213</v>
      </c>
      <c r="C18" t="s">
        <v>193</v>
      </c>
      <c r="E18" t="s">
        <v>192</v>
      </c>
    </row>
    <row r="19" spans="1:5" x14ac:dyDescent="0.25">
      <c r="A19" s="34" t="s">
        <v>214</v>
      </c>
      <c r="C19" t="s">
        <v>194</v>
      </c>
      <c r="E19" t="s">
        <v>250</v>
      </c>
    </row>
    <row r="20" spans="1:5" x14ac:dyDescent="0.25">
      <c r="A20" s="34" t="s">
        <v>215</v>
      </c>
      <c r="C20" t="s">
        <v>203</v>
      </c>
      <c r="E20" t="s">
        <v>204</v>
      </c>
    </row>
    <row r="21" spans="1:5" x14ac:dyDescent="0.25">
      <c r="A21" s="34" t="s">
        <v>216</v>
      </c>
      <c r="C21" t="s">
        <v>205</v>
      </c>
      <c r="E21" t="s">
        <v>206</v>
      </c>
    </row>
    <row r="22" spans="1:5" x14ac:dyDescent="0.25">
      <c r="A22" s="34" t="s">
        <v>217</v>
      </c>
      <c r="C22" t="s">
        <v>195</v>
      </c>
    </row>
    <row r="23" spans="1:5" x14ac:dyDescent="0.25">
      <c r="A23" s="2"/>
    </row>
    <row r="24" spans="1:5" x14ac:dyDescent="0.25">
      <c r="A24" s="34"/>
    </row>
    <row r="25" spans="1:5" ht="18.75" x14ac:dyDescent="0.3">
      <c r="A25" s="31" t="s">
        <v>218</v>
      </c>
      <c r="B25" s="31"/>
      <c r="C25" s="31"/>
      <c r="D25" s="31"/>
      <c r="E25" s="31"/>
    </row>
    <row r="27" spans="1:5" x14ac:dyDescent="0.25">
      <c r="A27" s="34" t="s">
        <v>219</v>
      </c>
      <c r="C27" t="s">
        <v>193</v>
      </c>
      <c r="E27" t="s">
        <v>192</v>
      </c>
    </row>
    <row r="28" spans="1:5" x14ac:dyDescent="0.25">
      <c r="A28" s="34" t="s">
        <v>220</v>
      </c>
      <c r="C28" t="s">
        <v>194</v>
      </c>
      <c r="E28" t="s">
        <v>250</v>
      </c>
    </row>
    <row r="29" spans="1:5" x14ac:dyDescent="0.25">
      <c r="A29" s="34" t="s">
        <v>221</v>
      </c>
      <c r="C29" t="s">
        <v>203</v>
      </c>
      <c r="E29" t="s">
        <v>204</v>
      </c>
    </row>
    <row r="30" spans="1:5" x14ac:dyDescent="0.25">
      <c r="A30" s="34" t="s">
        <v>222</v>
      </c>
      <c r="C30" t="s">
        <v>205</v>
      </c>
      <c r="E30" t="s">
        <v>206</v>
      </c>
    </row>
    <row r="31" spans="1:5" x14ac:dyDescent="0.25">
      <c r="A31" s="34" t="s">
        <v>223</v>
      </c>
      <c r="C31" t="s">
        <v>195</v>
      </c>
    </row>
    <row r="32" spans="1:5" x14ac:dyDescent="0.25">
      <c r="A32" s="34"/>
    </row>
    <row r="33" spans="1:5" ht="18.75" x14ac:dyDescent="0.3">
      <c r="A33" s="31" t="s">
        <v>211</v>
      </c>
    </row>
    <row r="34" spans="1:5" x14ac:dyDescent="0.25">
      <c r="A34" s="34"/>
    </row>
    <row r="35" spans="1:5" x14ac:dyDescent="0.25">
      <c r="A35" s="34" t="s">
        <v>224</v>
      </c>
      <c r="C35" t="s">
        <v>193</v>
      </c>
      <c r="E35" t="s">
        <v>192</v>
      </c>
    </row>
    <row r="36" spans="1:5" x14ac:dyDescent="0.25">
      <c r="A36" s="34" t="s">
        <v>225</v>
      </c>
      <c r="C36" t="s">
        <v>194</v>
      </c>
      <c r="E36" t="s">
        <v>250</v>
      </c>
    </row>
    <row r="37" spans="1:5" x14ac:dyDescent="0.25">
      <c r="A37" s="34" t="s">
        <v>226</v>
      </c>
      <c r="C37" t="s">
        <v>203</v>
      </c>
      <c r="E37" t="s">
        <v>204</v>
      </c>
    </row>
    <row r="38" spans="1:5" x14ac:dyDescent="0.25">
      <c r="A38" s="34" t="s">
        <v>227</v>
      </c>
      <c r="C38" t="s">
        <v>205</v>
      </c>
      <c r="E38" t="s">
        <v>206</v>
      </c>
    </row>
    <row r="39" spans="1:5" x14ac:dyDescent="0.25">
      <c r="A39" s="34" t="s">
        <v>228</v>
      </c>
      <c r="C39" t="s">
        <v>195</v>
      </c>
    </row>
    <row r="40" spans="1:5" x14ac:dyDescent="0.25">
      <c r="A40" s="2"/>
    </row>
    <row r="41" spans="1:5" s="35" customFormat="1" x14ac:dyDescent="0.25">
      <c r="A41" s="65" t="s">
        <v>229</v>
      </c>
      <c r="B41" s="65"/>
      <c r="C41" s="65"/>
      <c r="D41" s="65"/>
      <c r="E41" s="65"/>
    </row>
  </sheetData>
  <mergeCells count="5">
    <mergeCell ref="A41:E41"/>
    <mergeCell ref="A6:E6"/>
    <mergeCell ref="A1:E1"/>
    <mergeCell ref="A2:E2"/>
    <mergeCell ref="A3:E3"/>
  </mergeCells>
  <printOptions horizontalCentered="1"/>
  <pageMargins left="0" right="0" top="0.5" bottom="0.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D26" sqref="D26"/>
    </sheetView>
  </sheetViews>
  <sheetFormatPr defaultRowHeight="15" x14ac:dyDescent="0.25"/>
  <cols>
    <col min="1" max="1" width="4.7109375" customWidth="1"/>
    <col min="2" max="2" width="49.42578125" customWidth="1"/>
    <col min="3" max="3" width="22.28515625" customWidth="1"/>
    <col min="4" max="4" width="28.42578125" customWidth="1"/>
  </cols>
  <sheetData>
    <row r="1" spans="1:4" ht="23.25" x14ac:dyDescent="0.35">
      <c r="A1" s="53" t="s">
        <v>247</v>
      </c>
      <c r="B1" s="53"/>
      <c r="C1" s="53"/>
      <c r="D1" s="53"/>
    </row>
    <row r="2" spans="1:4" ht="21" x14ac:dyDescent="0.35">
      <c r="A2" s="64" t="s">
        <v>248</v>
      </c>
      <c r="B2" s="64"/>
      <c r="C2" s="64"/>
      <c r="D2" s="64"/>
    </row>
    <row r="3" spans="1:4" ht="21" x14ac:dyDescent="0.35">
      <c r="A3" s="36"/>
      <c r="B3" s="68" t="s">
        <v>241</v>
      </c>
      <c r="C3" s="68"/>
      <c r="D3" s="68"/>
    </row>
    <row r="4" spans="1:4" ht="21" x14ac:dyDescent="0.35">
      <c r="A4" s="36"/>
      <c r="B4" s="42"/>
      <c r="C4" s="42"/>
      <c r="D4" s="42"/>
    </row>
    <row r="5" spans="1:4" ht="17.25" customHeight="1" x14ac:dyDescent="0.35">
      <c r="A5" s="36"/>
      <c r="B5" s="42"/>
      <c r="C5" s="42"/>
      <c r="D5" s="42"/>
    </row>
    <row r="6" spans="1:4" ht="12.75" customHeight="1" thickBot="1" x14ac:dyDescent="0.3"/>
    <row r="7" spans="1:4" s="10" customFormat="1" ht="19.5" thickBot="1" x14ac:dyDescent="0.35">
      <c r="A7" s="56" t="s">
        <v>59</v>
      </c>
      <c r="B7" s="57"/>
      <c r="C7" s="9" t="s">
        <v>60</v>
      </c>
      <c r="D7" s="9" t="s">
        <v>4</v>
      </c>
    </row>
    <row r="9" spans="1:4" s="12" customFormat="1" ht="15.75" x14ac:dyDescent="0.25">
      <c r="A9" s="4" t="s">
        <v>2</v>
      </c>
      <c r="D9" s="11"/>
    </row>
    <row r="10" spans="1:4" x14ac:dyDescent="0.25">
      <c r="A10" s="1"/>
      <c r="B10" t="s">
        <v>37</v>
      </c>
      <c r="C10" t="s">
        <v>65</v>
      </c>
      <c r="D10" t="s">
        <v>242</v>
      </c>
    </row>
    <row r="11" spans="1:4" x14ac:dyDescent="0.25">
      <c r="A11" s="1"/>
      <c r="B11" t="s">
        <v>38</v>
      </c>
      <c r="C11" t="s">
        <v>65</v>
      </c>
      <c r="D11" t="s">
        <v>242</v>
      </c>
    </row>
    <row r="12" spans="1:4" x14ac:dyDescent="0.25">
      <c r="A12" s="1"/>
      <c r="B12" t="s">
        <v>39</v>
      </c>
      <c r="C12" t="s">
        <v>65</v>
      </c>
      <c r="D12" t="s">
        <v>242</v>
      </c>
    </row>
    <row r="13" spans="1:4" x14ac:dyDescent="0.25">
      <c r="A13" s="1"/>
      <c r="B13" t="s">
        <v>40</v>
      </c>
      <c r="C13" t="s">
        <v>65</v>
      </c>
      <c r="D13" t="s">
        <v>242</v>
      </c>
    </row>
    <row r="14" spans="1:4" x14ac:dyDescent="0.25">
      <c r="A14" s="1"/>
      <c r="B14" t="s">
        <v>41</v>
      </c>
      <c r="C14" t="s">
        <v>65</v>
      </c>
      <c r="D14" t="s">
        <v>242</v>
      </c>
    </row>
    <row r="15" spans="1:4" x14ac:dyDescent="0.25">
      <c r="A15" s="1"/>
      <c r="B15" t="s">
        <v>42</v>
      </c>
      <c r="C15" t="s">
        <v>62</v>
      </c>
      <c r="D15" t="s">
        <v>242</v>
      </c>
    </row>
    <row r="16" spans="1:4" x14ac:dyDescent="0.25">
      <c r="A16" s="1"/>
    </row>
    <row r="17" spans="1:4" x14ac:dyDescent="0.25">
      <c r="A17" s="1"/>
      <c r="B17" t="s">
        <v>19</v>
      </c>
      <c r="C17" t="s">
        <v>71</v>
      </c>
      <c r="D17" t="s">
        <v>242</v>
      </c>
    </row>
    <row r="18" spans="1:4" x14ac:dyDescent="0.25">
      <c r="A18" s="1"/>
    </row>
    <row r="19" spans="1:4" s="12" customFormat="1" ht="15.75" x14ac:dyDescent="0.25">
      <c r="A19" s="4" t="s">
        <v>3</v>
      </c>
      <c r="D19" s="11"/>
    </row>
    <row r="20" spans="1:4" x14ac:dyDescent="0.25">
      <c r="A20" s="1"/>
      <c r="B20" t="s">
        <v>43</v>
      </c>
      <c r="C20" t="s">
        <v>62</v>
      </c>
      <c r="D20" t="s">
        <v>243</v>
      </c>
    </row>
    <row r="21" spans="1:4" x14ac:dyDescent="0.25">
      <c r="A21" s="1"/>
      <c r="B21" t="s">
        <v>44</v>
      </c>
      <c r="C21" t="s">
        <v>62</v>
      </c>
      <c r="D21" t="s">
        <v>243</v>
      </c>
    </row>
    <row r="22" spans="1:4" x14ac:dyDescent="0.25">
      <c r="A22" s="1"/>
      <c r="B22" t="s">
        <v>45</v>
      </c>
      <c r="C22" t="s">
        <v>64</v>
      </c>
      <c r="D22" t="s">
        <v>243</v>
      </c>
    </row>
    <row r="23" spans="1:4" x14ac:dyDescent="0.25">
      <c r="A23" s="1"/>
      <c r="B23" t="s">
        <v>46</v>
      </c>
      <c r="C23" t="s">
        <v>64</v>
      </c>
      <c r="D23" t="s">
        <v>243</v>
      </c>
    </row>
    <row r="24" spans="1:4" x14ac:dyDescent="0.25">
      <c r="A24" s="1"/>
      <c r="B24" t="s">
        <v>47</v>
      </c>
      <c r="C24" t="s">
        <v>64</v>
      </c>
      <c r="D24" t="s">
        <v>243</v>
      </c>
    </row>
    <row r="25" spans="1:4" x14ac:dyDescent="0.25">
      <c r="A25" s="1"/>
      <c r="B25" t="s">
        <v>48</v>
      </c>
      <c r="C25" t="s">
        <v>64</v>
      </c>
      <c r="D25" t="s">
        <v>243</v>
      </c>
    </row>
    <row r="26" spans="1:4" x14ac:dyDescent="0.25">
      <c r="A26" s="1"/>
      <c r="B26" t="s">
        <v>51</v>
      </c>
      <c r="C26" t="s">
        <v>64</v>
      </c>
      <c r="D26" t="s">
        <v>243</v>
      </c>
    </row>
    <row r="27" spans="1:4" x14ac:dyDescent="0.25">
      <c r="A27" s="1"/>
      <c r="B27" t="s">
        <v>49</v>
      </c>
      <c r="C27" t="s">
        <v>62</v>
      </c>
      <c r="D27" t="s">
        <v>243</v>
      </c>
    </row>
    <row r="28" spans="1:4" x14ac:dyDescent="0.25">
      <c r="A28" s="1"/>
      <c r="B28" t="s">
        <v>50</v>
      </c>
      <c r="C28" t="s">
        <v>62</v>
      </c>
      <c r="D28" t="s">
        <v>243</v>
      </c>
    </row>
    <row r="30" spans="1:4" s="12" customFormat="1" ht="15.75" x14ac:dyDescent="0.25">
      <c r="A30" s="4" t="s">
        <v>66</v>
      </c>
      <c r="D30" s="11"/>
    </row>
    <row r="31" spans="1:4" x14ac:dyDescent="0.25">
      <c r="B31" t="s">
        <v>29</v>
      </c>
      <c r="C31" t="s">
        <v>67</v>
      </c>
      <c r="D31" t="s">
        <v>244</v>
      </c>
    </row>
    <row r="32" spans="1:4" x14ac:dyDescent="0.25">
      <c r="B32" t="s">
        <v>30</v>
      </c>
      <c r="C32" t="s">
        <v>67</v>
      </c>
      <c r="D32" t="s">
        <v>244</v>
      </c>
    </row>
    <row r="33" spans="1:4" x14ac:dyDescent="0.25">
      <c r="B33" t="s">
        <v>31</v>
      </c>
      <c r="C33" t="s">
        <v>67</v>
      </c>
      <c r="D33" t="s">
        <v>244</v>
      </c>
    </row>
    <row r="34" spans="1:4" x14ac:dyDescent="0.25">
      <c r="B34" t="s">
        <v>32</v>
      </c>
      <c r="C34" t="s">
        <v>67</v>
      </c>
      <c r="D34" t="s">
        <v>244</v>
      </c>
    </row>
    <row r="36" spans="1:4" s="12" customFormat="1" ht="15.75" x14ac:dyDescent="0.25">
      <c r="A36" s="4" t="s">
        <v>1</v>
      </c>
      <c r="D36" s="11"/>
    </row>
    <row r="37" spans="1:4" x14ac:dyDescent="0.25">
      <c r="A37" s="1"/>
      <c r="B37" t="s">
        <v>33</v>
      </c>
      <c r="C37" t="s">
        <v>68</v>
      </c>
      <c r="D37" t="s">
        <v>244</v>
      </c>
    </row>
    <row r="38" spans="1:4" x14ac:dyDescent="0.25">
      <c r="A38" s="1"/>
      <c r="B38" t="s">
        <v>36</v>
      </c>
      <c r="C38" t="s">
        <v>68</v>
      </c>
      <c r="D38" t="s">
        <v>244</v>
      </c>
    </row>
    <row r="40" spans="1:4" s="12" customFormat="1" ht="15.75" x14ac:dyDescent="0.25">
      <c r="A40" s="4" t="s">
        <v>69</v>
      </c>
      <c r="D40" s="11"/>
    </row>
    <row r="41" spans="1:4" x14ac:dyDescent="0.25">
      <c r="A41" s="1"/>
      <c r="B41" t="s">
        <v>20</v>
      </c>
      <c r="C41" t="s">
        <v>64</v>
      </c>
      <c r="D41" t="s">
        <v>245</v>
      </c>
    </row>
    <row r="42" spans="1:4" x14ac:dyDescent="0.25">
      <c r="A42" s="1"/>
      <c r="B42" t="s">
        <v>21</v>
      </c>
      <c r="C42" t="s">
        <v>64</v>
      </c>
      <c r="D42" t="s">
        <v>245</v>
      </c>
    </row>
    <row r="43" spans="1:4" x14ac:dyDescent="0.25">
      <c r="A43" s="1"/>
      <c r="B43" t="s">
        <v>22</v>
      </c>
      <c r="C43" t="s">
        <v>64</v>
      </c>
      <c r="D43" t="s">
        <v>245</v>
      </c>
    </row>
    <row r="44" spans="1:4" x14ac:dyDescent="0.25">
      <c r="A44" s="1"/>
      <c r="B44" t="s">
        <v>23</v>
      </c>
      <c r="C44" t="s">
        <v>70</v>
      </c>
      <c r="D44" t="s">
        <v>245</v>
      </c>
    </row>
    <row r="45" spans="1:4" x14ac:dyDescent="0.25">
      <c r="A45" s="1"/>
      <c r="B45" t="s">
        <v>24</v>
      </c>
      <c r="C45" t="s">
        <v>70</v>
      </c>
      <c r="D45" t="s">
        <v>245</v>
      </c>
    </row>
    <row r="46" spans="1:4" x14ac:dyDescent="0.25">
      <c r="A46" s="1"/>
      <c r="B46" t="s">
        <v>25</v>
      </c>
      <c r="C46" t="s">
        <v>70</v>
      </c>
      <c r="D46" t="s">
        <v>245</v>
      </c>
    </row>
    <row r="47" spans="1:4" x14ac:dyDescent="0.25">
      <c r="A47" s="1"/>
      <c r="B47" t="s">
        <v>26</v>
      </c>
      <c r="C47" t="s">
        <v>70</v>
      </c>
      <c r="D47" t="s">
        <v>245</v>
      </c>
    </row>
    <row r="48" spans="1:4" x14ac:dyDescent="0.25">
      <c r="A48" s="1"/>
      <c r="B48" t="s">
        <v>27</v>
      </c>
      <c r="C48" t="s">
        <v>70</v>
      </c>
      <c r="D48" t="s">
        <v>245</v>
      </c>
    </row>
    <row r="49" spans="1:4" x14ac:dyDescent="0.25">
      <c r="A49" s="1"/>
      <c r="B49" t="s">
        <v>28</v>
      </c>
      <c r="C49" t="s">
        <v>70</v>
      </c>
      <c r="D49" t="s">
        <v>245</v>
      </c>
    </row>
    <row r="51" spans="1:4" ht="15.75" x14ac:dyDescent="0.25">
      <c r="A51" s="4" t="s">
        <v>0</v>
      </c>
      <c r="D51" s="11"/>
    </row>
    <row r="52" spans="1:4" x14ac:dyDescent="0.25">
      <c r="A52" s="1"/>
      <c r="B52" t="s">
        <v>7</v>
      </c>
      <c r="C52" t="s">
        <v>71</v>
      </c>
      <c r="D52" t="s">
        <v>246</v>
      </c>
    </row>
    <row r="53" spans="1:4" x14ac:dyDescent="0.25">
      <c r="A53" s="1"/>
      <c r="B53" t="s">
        <v>8</v>
      </c>
      <c r="C53" t="s">
        <v>71</v>
      </c>
      <c r="D53" t="s">
        <v>246</v>
      </c>
    </row>
    <row r="54" spans="1:4" x14ac:dyDescent="0.25">
      <c r="A54" s="1"/>
      <c r="B54" t="s">
        <v>9</v>
      </c>
      <c r="C54" t="s">
        <v>71</v>
      </c>
      <c r="D54" t="s">
        <v>246</v>
      </c>
    </row>
    <row r="55" spans="1:4" x14ac:dyDescent="0.25">
      <c r="A55" s="1"/>
      <c r="B55" t="s">
        <v>11</v>
      </c>
      <c r="C55" t="s">
        <v>71</v>
      </c>
      <c r="D55" t="s">
        <v>246</v>
      </c>
    </row>
    <row r="56" spans="1:4" x14ac:dyDescent="0.25">
      <c r="A56" s="1"/>
      <c r="B56" t="s">
        <v>10</v>
      </c>
      <c r="C56" t="s">
        <v>71</v>
      </c>
      <c r="D56" t="s">
        <v>246</v>
      </c>
    </row>
    <row r="57" spans="1:4" x14ac:dyDescent="0.25">
      <c r="A57" s="1"/>
      <c r="B57" t="s">
        <v>15</v>
      </c>
      <c r="C57" t="s">
        <v>72</v>
      </c>
      <c r="D57" t="s">
        <v>246</v>
      </c>
    </row>
    <row r="58" spans="1:4" x14ac:dyDescent="0.25">
      <c r="A58" s="1"/>
      <c r="B58" t="s">
        <v>16</v>
      </c>
      <c r="C58" t="s">
        <v>72</v>
      </c>
      <c r="D58" t="s">
        <v>246</v>
      </c>
    </row>
    <row r="59" spans="1:4" x14ac:dyDescent="0.25">
      <c r="A59" s="1"/>
      <c r="B59" t="s">
        <v>17</v>
      </c>
      <c r="C59" t="s">
        <v>72</v>
      </c>
      <c r="D59" t="s">
        <v>246</v>
      </c>
    </row>
    <row r="60" spans="1:4" x14ac:dyDescent="0.25">
      <c r="A60" s="1"/>
      <c r="B60" t="s">
        <v>18</v>
      </c>
      <c r="C60" t="s">
        <v>72</v>
      </c>
      <c r="D60" t="s">
        <v>246</v>
      </c>
    </row>
    <row r="61" spans="1:4" x14ac:dyDescent="0.25">
      <c r="A61" s="1"/>
      <c r="B61" t="s">
        <v>12</v>
      </c>
      <c r="C61" t="s">
        <v>72</v>
      </c>
      <c r="D61" t="s">
        <v>246</v>
      </c>
    </row>
    <row r="62" spans="1:4" x14ac:dyDescent="0.25">
      <c r="A62" s="1"/>
      <c r="B62" t="s">
        <v>13</v>
      </c>
      <c r="C62" t="s">
        <v>72</v>
      </c>
      <c r="D62" t="s">
        <v>246</v>
      </c>
    </row>
    <row r="63" spans="1:4" x14ac:dyDescent="0.25">
      <c r="A63" s="1"/>
      <c r="B63" t="s">
        <v>14</v>
      </c>
      <c r="C63" t="s">
        <v>72</v>
      </c>
      <c r="D63" t="s">
        <v>246</v>
      </c>
    </row>
    <row r="64" spans="1:4" x14ac:dyDescent="0.25">
      <c r="A64" s="1"/>
    </row>
    <row r="67" spans="1:1" x14ac:dyDescent="0.25">
      <c r="A67" t="s">
        <v>73</v>
      </c>
    </row>
  </sheetData>
  <mergeCells count="4">
    <mergeCell ref="A1:D1"/>
    <mergeCell ref="A2:D2"/>
    <mergeCell ref="A7:B7"/>
    <mergeCell ref="B3:D3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2022 budgetforum </vt:lpstr>
      <vt:lpstr>2022 budget hearing</vt:lpstr>
      <vt:lpstr>2015 BUDGET FORUM </vt:lpstr>
      <vt:lpstr>2014 BUDGET FORUM</vt:lpstr>
      <vt:lpstr>2014 BUDGET CALENDAR</vt:lpstr>
      <vt:lpstr>BUDGET HEARING 2014</vt:lpstr>
      <vt:lpstr>BUDGET HEARING 2015</vt:lpstr>
      <vt:lpstr>PROGRAM forum2015</vt:lpstr>
      <vt:lpstr>2015 budget meeting per sbu</vt:lpstr>
      <vt:lpstr>'2014 BUDGET CALENDAR'!Print_Area</vt:lpstr>
      <vt:lpstr>'2014 BUDGET FORUM'!Print_Area</vt:lpstr>
      <vt:lpstr>'2015 BUDGET FORUM '!Print_Area</vt:lpstr>
      <vt:lpstr>'2015 budget meeting per sbu'!Print_Area</vt:lpstr>
      <vt:lpstr>'2022 budget hearing'!Print_Area</vt:lpstr>
      <vt:lpstr>'2022 budgetforum '!Print_Area</vt:lpstr>
      <vt:lpstr>'BUDGET HEARING 2014'!Print_Area</vt:lpstr>
      <vt:lpstr>'BUDGET HEARING 2015'!Print_Area</vt:lpstr>
      <vt:lpstr>'PROGRAM forum2015'!Print_Area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S. Penas</dc:creator>
  <cp:lastModifiedBy>Nora Sevillejo</cp:lastModifiedBy>
  <cp:lastPrinted>2021-02-15T04:42:29Z</cp:lastPrinted>
  <dcterms:created xsi:type="dcterms:W3CDTF">2014-06-06T00:38:22Z</dcterms:created>
  <dcterms:modified xsi:type="dcterms:W3CDTF">2021-02-15T04:42:52Z</dcterms:modified>
</cp:coreProperties>
</file>